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DE649EB-362A-4EE7-8405-33A9F1933AF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4" i="1" l="1"/>
  <c r="A194" i="1"/>
  <c r="L193" i="1"/>
  <c r="L194" i="1" s="1"/>
  <c r="J193" i="1"/>
  <c r="J183" i="1"/>
  <c r="I193" i="1"/>
  <c r="I183" i="1"/>
  <c r="H193" i="1"/>
  <c r="H183" i="1"/>
  <c r="H194" i="1" s="1"/>
  <c r="G193" i="1"/>
  <c r="G183" i="1"/>
  <c r="G194" i="1" s="1"/>
  <c r="F193" i="1"/>
  <c r="A184" i="1"/>
  <c r="F183" i="1"/>
  <c r="B175" i="1"/>
  <c r="A175" i="1"/>
  <c r="L174" i="1"/>
  <c r="J174" i="1"/>
  <c r="I174" i="1"/>
  <c r="H174" i="1"/>
  <c r="H164" i="1"/>
  <c r="G174" i="1"/>
  <c r="G164" i="1"/>
  <c r="F174" i="1"/>
  <c r="F164" i="1"/>
  <c r="F175" i="1" s="1"/>
  <c r="A165" i="1"/>
  <c r="L164" i="1"/>
  <c r="L175" i="1" s="1"/>
  <c r="J164" i="1"/>
  <c r="J175" i="1" s="1"/>
  <c r="I164" i="1"/>
  <c r="B156" i="1"/>
  <c r="A156" i="1"/>
  <c r="L155" i="1"/>
  <c r="L145" i="1"/>
  <c r="L156" i="1" s="1"/>
  <c r="J155" i="1"/>
  <c r="I155" i="1"/>
  <c r="H155" i="1"/>
  <c r="G155" i="1"/>
  <c r="G145" i="1"/>
  <c r="G156" i="1" s="1"/>
  <c r="F155" i="1"/>
  <c r="A146" i="1"/>
  <c r="J145" i="1"/>
  <c r="J156" i="1" s="1"/>
  <c r="I145" i="1"/>
  <c r="I156" i="1" s="1"/>
  <c r="H145" i="1"/>
  <c r="H156" i="1" s="1"/>
  <c r="F145" i="1"/>
  <c r="B137" i="1"/>
  <c r="A137" i="1"/>
  <c r="L136" i="1"/>
  <c r="J136" i="1"/>
  <c r="I136" i="1"/>
  <c r="H136" i="1"/>
  <c r="H126" i="1"/>
  <c r="G136" i="1"/>
  <c r="F136" i="1"/>
  <c r="F137" i="1" s="1"/>
  <c r="A127" i="1"/>
  <c r="L126" i="1"/>
  <c r="L137" i="1" s="1"/>
  <c r="J126" i="1"/>
  <c r="I126" i="1"/>
  <c r="I137" i="1"/>
  <c r="G126" i="1"/>
  <c r="F126" i="1"/>
  <c r="B118" i="1"/>
  <c r="A118" i="1"/>
  <c r="L117" i="1"/>
  <c r="L107" i="1"/>
  <c r="L118" i="1" s="1"/>
  <c r="J117" i="1"/>
  <c r="I117" i="1"/>
  <c r="I107" i="1"/>
  <c r="I118" i="1" s="1"/>
  <c r="H117" i="1"/>
  <c r="H107" i="1"/>
  <c r="H118" i="1" s="1"/>
  <c r="G117" i="1"/>
  <c r="F117" i="1"/>
  <c r="A108" i="1"/>
  <c r="J107" i="1"/>
  <c r="J118" i="1" s="1"/>
  <c r="G107" i="1"/>
  <c r="G118" i="1" s="1"/>
  <c r="F107" i="1"/>
  <c r="B100" i="1"/>
  <c r="A100" i="1"/>
  <c r="L99" i="1"/>
  <c r="J99" i="1"/>
  <c r="I99" i="1"/>
  <c r="H99" i="1"/>
  <c r="H89" i="1"/>
  <c r="H100" i="1" s="1"/>
  <c r="G99" i="1"/>
  <c r="F99" i="1"/>
  <c r="A90" i="1"/>
  <c r="L89" i="1"/>
  <c r="L100" i="1" s="1"/>
  <c r="J89" i="1"/>
  <c r="J100" i="1" s="1"/>
  <c r="I89" i="1"/>
  <c r="I100" i="1" s="1"/>
  <c r="G89" i="1"/>
  <c r="F89" i="1"/>
  <c r="B81" i="1"/>
  <c r="A81" i="1"/>
  <c r="J80" i="1"/>
  <c r="J70" i="1"/>
  <c r="I80" i="1"/>
  <c r="I70" i="1"/>
  <c r="H80" i="1"/>
  <c r="H70" i="1"/>
  <c r="H81" i="1" s="1"/>
  <c r="G80" i="1"/>
  <c r="F80" i="1"/>
  <c r="F81" i="1" s="1"/>
  <c r="A71" i="1"/>
  <c r="L70" i="1"/>
  <c r="L81" i="1" s="1"/>
  <c r="G70" i="1"/>
  <c r="G81" i="1" s="1"/>
  <c r="F70" i="1"/>
  <c r="B62" i="1"/>
  <c r="A62" i="1"/>
  <c r="L61" i="1"/>
  <c r="J61" i="1"/>
  <c r="J51" i="1"/>
  <c r="J62" i="1" s="1"/>
  <c r="I61" i="1"/>
  <c r="H61" i="1"/>
  <c r="H51" i="1"/>
  <c r="H62" i="1" s="1"/>
  <c r="G61" i="1"/>
  <c r="F61" i="1"/>
  <c r="F51" i="1"/>
  <c r="F62" i="1" s="1"/>
  <c r="A52" i="1"/>
  <c r="L51" i="1"/>
  <c r="L62" i="1" s="1"/>
  <c r="I51" i="1"/>
  <c r="I62" i="1" s="1"/>
  <c r="G51" i="1"/>
  <c r="G62" i="1"/>
  <c r="B43" i="1"/>
  <c r="A43" i="1"/>
  <c r="L42" i="1"/>
  <c r="L32" i="1"/>
  <c r="L43" i="1" s="1"/>
  <c r="J42" i="1"/>
  <c r="I42" i="1"/>
  <c r="H42" i="1"/>
  <c r="G42" i="1"/>
  <c r="G32" i="1"/>
  <c r="G43" i="1"/>
  <c r="F42" i="1"/>
  <c r="B33" i="1"/>
  <c r="A33" i="1"/>
  <c r="J32" i="1"/>
  <c r="I32" i="1"/>
  <c r="I43" i="1" s="1"/>
  <c r="H32" i="1"/>
  <c r="H43" i="1" s="1"/>
  <c r="F32" i="1"/>
  <c r="B24" i="1"/>
  <c r="A24" i="1"/>
  <c r="L23" i="1"/>
  <c r="J23" i="1"/>
  <c r="I23" i="1"/>
  <c r="I13" i="1"/>
  <c r="H23" i="1"/>
  <c r="H13" i="1"/>
  <c r="H24" i="1" s="1"/>
  <c r="G23" i="1"/>
  <c r="G13" i="1"/>
  <c r="G24" i="1" s="1"/>
  <c r="F23" i="1"/>
  <c r="F24" i="1" s="1"/>
  <c r="B14" i="1"/>
  <c r="A14" i="1"/>
  <c r="L13" i="1"/>
  <c r="J13" i="1"/>
  <c r="F13" i="1"/>
  <c r="G137" i="1"/>
  <c r="J137" i="1" l="1"/>
  <c r="F118" i="1"/>
  <c r="G100" i="1"/>
  <c r="F156" i="1"/>
  <c r="L195" i="1"/>
  <c r="F100" i="1"/>
  <c r="J43" i="1"/>
  <c r="I81" i="1"/>
  <c r="H137" i="1"/>
  <c r="G175" i="1"/>
  <c r="I194" i="1"/>
  <c r="I175" i="1"/>
  <c r="F194" i="1"/>
  <c r="J81" i="1"/>
  <c r="H175" i="1"/>
  <c r="J194" i="1"/>
  <c r="F43" i="1"/>
  <c r="F195" i="1" s="1"/>
  <c r="J24" i="1"/>
  <c r="I24" i="1"/>
  <c r="G195" i="1"/>
  <c r="H195" i="1"/>
  <c r="J195" i="1" l="1"/>
  <c r="I195" i="1"/>
</calcChain>
</file>

<file path=xl/sharedStrings.xml><?xml version="1.0" encoding="utf-8"?>
<sst xmlns="http://schemas.openxmlformats.org/spreadsheetml/2006/main" count="339" uniqueCount="127">
  <si>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</si>
  <si>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</si>
  <si>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</si>
  <si>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</si>
  <si>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</si>
  <si>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</si>
  <si>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</si>
  <si>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</si>
  <si>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</si>
  <si>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</si>
  <si>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</si>
  <si>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</si>
  <si>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</si>
  <si>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</si>
  <si>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</si>
  <si>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</si>
  <si>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</si>
  <si>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</si>
  <si>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</si>
  <si>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</si>
  <si>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</si>
  <si>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</si>
  <si>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</si>
  <si>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</si>
  <si>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</si>
  <si>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</si>
  <si>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</si>
  <si>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</si>
  <si>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</si>
  <si>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</si>
  <si>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</si>
  <si>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</si>
  <si>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</si>
  <si>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</si>
  <si>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</si>
  <si>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</si>
  <si>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</si>
  <si>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</si>
  <si>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</si>
  <si>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</si>
  <si>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Батон нарезной,масло сливочное,сыр</t>
  </si>
  <si>
    <t>Груша</t>
  </si>
  <si>
    <t>Хлеб пшеничный</t>
  </si>
  <si>
    <t>Чай с сахаром</t>
  </si>
  <si>
    <t>Банан</t>
  </si>
  <si>
    <t>Яблоко</t>
  </si>
  <si>
    <t>Чай с лимоном и сахаром</t>
  </si>
  <si>
    <t>директор</t>
  </si>
  <si>
    <t>Н.В.Шаповал</t>
  </si>
  <si>
    <t>МБОУ СОШ с.Вал</t>
  </si>
  <si>
    <t>кукуруза сахарная</t>
  </si>
  <si>
    <t>Макароны отварные с сыром</t>
  </si>
  <si>
    <t>50А</t>
  </si>
  <si>
    <t>Батон, масло сливочное</t>
  </si>
  <si>
    <t>Помидор свежий</t>
  </si>
  <si>
    <t>Суп с мясными фрикадельками</t>
  </si>
  <si>
    <t>Плов из птицы</t>
  </si>
  <si>
    <t>Сок абрикосовый</t>
  </si>
  <si>
    <t>Печенье сахарное</t>
  </si>
  <si>
    <t>Хлеб ржаной</t>
  </si>
  <si>
    <t>1А</t>
  </si>
  <si>
    <t>Икра кабачковая</t>
  </si>
  <si>
    <t>Омлет натуральный</t>
  </si>
  <si>
    <t>Батон нарезной</t>
  </si>
  <si>
    <t>1Б</t>
  </si>
  <si>
    <t>Апельсин</t>
  </si>
  <si>
    <t>Салат из свежих огурцов</t>
  </si>
  <si>
    <t>Борщ с капустой и картофелем</t>
  </si>
  <si>
    <t>Пюре картофельное</t>
  </si>
  <si>
    <t>Котлета рыбная с соусом томатно-сметанным</t>
  </si>
  <si>
    <t>Компот из сухофруктов</t>
  </si>
  <si>
    <t>Пудинг творожный запеченый,молоко сгущенное</t>
  </si>
  <si>
    <t>яйцо отварное</t>
  </si>
  <si>
    <t>Салат из свеклы с огурцом соленым</t>
  </si>
  <si>
    <t>Рассольник</t>
  </si>
  <si>
    <t>Гуляш</t>
  </si>
  <si>
    <t>Каша гречневая рассыпчатая</t>
  </si>
  <si>
    <t>Компот из плодов консервированых персик</t>
  </si>
  <si>
    <t>Каша молочная из пшена</t>
  </si>
  <si>
    <t>Бутерброд с джемом</t>
  </si>
  <si>
    <t>Салат из яблоком с черносливом</t>
  </si>
  <si>
    <t>Чай с  сахаром</t>
  </si>
  <si>
    <t>Огурец консервированый</t>
  </si>
  <si>
    <t>Суп картофельный с бобовыми</t>
  </si>
  <si>
    <t>Жаркое по домашнему</t>
  </si>
  <si>
    <t>Компот из свежих яблок</t>
  </si>
  <si>
    <t>Конфеты шоколадные</t>
  </si>
  <si>
    <t>Оладьи ,повидло</t>
  </si>
  <si>
    <t>Салат из моркови с курагой</t>
  </si>
  <si>
    <t>Винегрет</t>
  </si>
  <si>
    <t>Суп картофельный с клецками</t>
  </si>
  <si>
    <t>Рис отварной с маслом сливочным</t>
  </si>
  <si>
    <t>Птица отварная</t>
  </si>
  <si>
    <t>Компот из груш консервированых</t>
  </si>
  <si>
    <t>Омлет с сыром,горошек зеленый</t>
  </si>
  <si>
    <t>Батон нарезной,масло сливочное</t>
  </si>
  <si>
    <t>Салат из свежих огурцов и помидор</t>
  </si>
  <si>
    <t>Суп с рыбными консервами</t>
  </si>
  <si>
    <t>Голубцы ленивые,соус сметанный</t>
  </si>
  <si>
    <t>Сок натуральный яблочный</t>
  </si>
  <si>
    <t>Каша  молочная из овсяных хлопьев</t>
  </si>
  <si>
    <t>Салат из свеклы с яблоком</t>
  </si>
  <si>
    <t>Какао на молоке</t>
  </si>
  <si>
    <t>50Б</t>
  </si>
  <si>
    <t>Суп лапша домашняя</t>
  </si>
  <si>
    <t>Капуста тушеная</t>
  </si>
  <si>
    <t>Тефтели мясные</t>
  </si>
  <si>
    <t>Сырники,молоко сгущенное</t>
  </si>
  <si>
    <t>Яйцо отварное</t>
  </si>
  <si>
    <t>Чай с лимоном</t>
  </si>
  <si>
    <t>Салат из огурца и редиса</t>
  </si>
  <si>
    <t>Щи</t>
  </si>
  <si>
    <t>Макаронные изделия отварные</t>
  </si>
  <si>
    <t>Бефстроганов из говядины</t>
  </si>
  <si>
    <t>Сок натуральный</t>
  </si>
  <si>
    <t>Сельдь слабосаленая с горошком</t>
  </si>
  <si>
    <t>Суп картофельный с крупой гречневой</t>
  </si>
  <si>
    <t>Рулет мясной с луком и яйцом</t>
  </si>
  <si>
    <t>Компот из плодов консервированных персик</t>
  </si>
  <si>
    <t>Макароны отварные с сыром,кукуруза сахарная</t>
  </si>
  <si>
    <t>Салат из овощей</t>
  </si>
  <si>
    <t>Рис отварной</t>
  </si>
  <si>
    <t>Запеканка из печени, соус сметанный</t>
  </si>
  <si>
    <t>Компот из груш консервированных</t>
  </si>
  <si>
    <t>сладкое</t>
  </si>
  <si>
    <t xml:space="preserve">Пюре картофельное </t>
  </si>
  <si>
    <t>Компот из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</si>
</sst>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3" borderId="1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zoomScale="150" zoomScaleNormal="150" workbookViewId="0">
      <pane xSplit="4" ySplit="5" topLeftCell="E98" activePane="bottomRight" state="frozen"/>
      <selection pane="topRight" activeCell="E1" sqref="E1"/>
      <selection pane="bottomLeft" activeCell="A6" sqref="A6"/>
      <selection pane="bottomRight" activeCell="J134" sqref="J13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49</v>
      </c>
      <c r="D1" s="56"/>
      <c r="E1" s="56"/>
      <c r="F1" s="12" t="s">
        <v>16</v>
      </c>
      <c r="G1" s="2" t="s">
        <v>17</v>
      </c>
      <c r="H1" s="52" t="s">
        <v>47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48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200</v>
      </c>
      <c r="G6" s="40">
        <v>15</v>
      </c>
      <c r="H6" s="40">
        <v>14</v>
      </c>
      <c r="I6" s="40">
        <v>36</v>
      </c>
      <c r="J6" s="40">
        <v>297</v>
      </c>
      <c r="K6" s="41">
        <v>25</v>
      </c>
      <c r="L6" s="40">
        <v>46.76</v>
      </c>
    </row>
    <row r="7" spans="1:12" ht="14.4" x14ac:dyDescent="0.3">
      <c r="A7" s="23"/>
      <c r="B7" s="15"/>
      <c r="C7" s="11"/>
      <c r="D7" s="6" t="s">
        <v>26</v>
      </c>
      <c r="E7" s="42" t="s">
        <v>50</v>
      </c>
      <c r="F7" s="43">
        <v>100</v>
      </c>
      <c r="G7" s="43">
        <v>3</v>
      </c>
      <c r="H7" s="43">
        <v>2</v>
      </c>
      <c r="I7" s="43">
        <v>8</v>
      </c>
      <c r="J7" s="43">
        <v>56</v>
      </c>
      <c r="K7" s="44">
        <v>11</v>
      </c>
      <c r="L7" s="43">
        <v>41.44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11</v>
      </c>
      <c r="J8" s="43">
        <v>40</v>
      </c>
      <c r="K8" s="44">
        <v>52</v>
      </c>
      <c r="L8" s="43">
        <v>2.7</v>
      </c>
    </row>
    <row r="9" spans="1:12" ht="14.4" x14ac:dyDescent="0.3">
      <c r="A9" s="23"/>
      <c r="B9" s="15"/>
      <c r="C9" s="11"/>
      <c r="D9" s="7" t="s">
        <v>23</v>
      </c>
      <c r="E9" s="42" t="s">
        <v>53</v>
      </c>
      <c r="F9" s="43">
        <v>60</v>
      </c>
      <c r="G9" s="43">
        <v>5</v>
      </c>
      <c r="H9" s="43">
        <v>8</v>
      </c>
      <c r="I9" s="43">
        <v>27</v>
      </c>
      <c r="J9" s="43">
        <v>180</v>
      </c>
      <c r="K9" s="44" t="s">
        <v>64</v>
      </c>
      <c r="L9" s="43">
        <v>26.19</v>
      </c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</v>
      </c>
      <c r="H10" s="43">
        <v>0</v>
      </c>
      <c r="I10" s="43">
        <v>10</v>
      </c>
      <c r="J10" s="43">
        <v>36</v>
      </c>
      <c r="K10" s="44" t="s">
        <v>52</v>
      </c>
      <c r="L10" s="43">
        <v>55.5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>SUM(G6:G12)</f>
        <v>23</v>
      </c>
      <c r="H13" s="19">
        <f>SUM(H6:H12)</f>
        <v>24</v>
      </c>
      <c r="I13" s="19">
        <f>SUM(I6:I12)</f>
        <v>92</v>
      </c>
      <c r="J13" s="19">
        <f>SUM(J6:J12)</f>
        <v>609</v>
      </c>
      <c r="K13" s="25"/>
      <c r="L13" s="19">
        <f>SUM(L6:L12)</f>
        <v>172.58999999999997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100</v>
      </c>
      <c r="G14" s="43">
        <v>1.1000000000000001</v>
      </c>
      <c r="H14" s="43">
        <v>0.2</v>
      </c>
      <c r="I14" s="43">
        <v>4</v>
      </c>
      <c r="J14" s="43">
        <v>22</v>
      </c>
      <c r="K14" s="44">
        <v>12</v>
      </c>
      <c r="L14" s="43">
        <v>28.25</v>
      </c>
    </row>
    <row r="15" spans="1:12" ht="14.4" x14ac:dyDescent="0.3">
      <c r="A15" s="23"/>
      <c r="B15" s="15"/>
      <c r="C15" s="11"/>
      <c r="D15" s="7" t="s">
        <v>27</v>
      </c>
      <c r="E15" s="42" t="s">
        <v>55</v>
      </c>
      <c r="F15" s="43">
        <v>200</v>
      </c>
      <c r="G15" s="43">
        <v>5.3</v>
      </c>
      <c r="H15" s="43">
        <v>6.14</v>
      </c>
      <c r="I15" s="43">
        <v>12.35</v>
      </c>
      <c r="J15" s="43">
        <v>110</v>
      </c>
      <c r="K15" s="44">
        <v>14</v>
      </c>
      <c r="L15" s="43">
        <v>52.56</v>
      </c>
    </row>
    <row r="16" spans="1:12" ht="14.4" x14ac:dyDescent="0.3">
      <c r="A16" s="23"/>
      <c r="B16" s="15"/>
      <c r="C16" s="11"/>
      <c r="D16" s="7" t="s">
        <v>28</v>
      </c>
      <c r="E16" s="42" t="s">
        <v>56</v>
      </c>
      <c r="F16" s="43">
        <v>120</v>
      </c>
      <c r="G16" s="43">
        <v>19.399999999999999</v>
      </c>
      <c r="H16" s="43">
        <v>22.17</v>
      </c>
      <c r="I16" s="43">
        <v>46</v>
      </c>
      <c r="J16" s="43">
        <v>456</v>
      </c>
      <c r="K16" s="44">
        <v>36</v>
      </c>
      <c r="L16" s="43">
        <v>100.1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1</v>
      </c>
      <c r="H18" s="43">
        <v>0</v>
      </c>
      <c r="I18" s="43">
        <v>25</v>
      </c>
      <c r="J18" s="43">
        <v>96</v>
      </c>
      <c r="K18" s="44">
        <v>36</v>
      </c>
      <c r="L18" s="43">
        <v>30.91</v>
      </c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40</v>
      </c>
      <c r="G19" s="43">
        <v>2.16</v>
      </c>
      <c r="H19" s="43">
        <v>0.27</v>
      </c>
      <c r="I19" s="43">
        <v>13</v>
      </c>
      <c r="J19" s="43">
        <v>66</v>
      </c>
      <c r="K19" s="44" t="s">
        <v>60</v>
      </c>
      <c r="L19" s="43">
        <v>3.46</v>
      </c>
    </row>
    <row r="20" spans="1:12" ht="14.4" x14ac:dyDescent="0.3">
      <c r="A20" s="23"/>
      <c r="B20" s="15"/>
      <c r="C20" s="11"/>
      <c r="D20" s="7" t="s">
        <v>32</v>
      </c>
      <c r="E20" s="42" t="s">
        <v>59</v>
      </c>
      <c r="F20" s="43">
        <v>40</v>
      </c>
      <c r="G20" s="43">
        <v>2.21</v>
      </c>
      <c r="H20" s="43">
        <v>0.4</v>
      </c>
      <c r="I20" s="43">
        <v>13</v>
      </c>
      <c r="J20" s="43">
        <v>66</v>
      </c>
      <c r="K20" s="44">
        <v>1</v>
      </c>
      <c r="L20" s="43">
        <v>7.27</v>
      </c>
    </row>
    <row r="21" spans="1:12" ht="14.4" x14ac:dyDescent="0.3">
      <c r="A21" s="23"/>
      <c r="B21" s="15"/>
      <c r="C21" s="11"/>
      <c r="D21" s="50" t="s">
        <v>24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31.169999999999998</v>
      </c>
      <c r="H23" s="19">
        <f>SUM(H14:H22)</f>
        <v>29.18</v>
      </c>
      <c r="I23" s="19">
        <f>SUM(I14:I22)</f>
        <v>113.35</v>
      </c>
      <c r="J23" s="19">
        <f>SUM(J14:J22)</f>
        <v>816</v>
      </c>
      <c r="K23" s="25"/>
      <c r="L23" s="19">
        <f>SUM(L14:L22)</f>
        <v>222.55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1360</v>
      </c>
      <c r="G24" s="32">
        <f>G13+G23</f>
        <v>54.17</v>
      </c>
      <c r="H24" s="32">
        <f>H13+H23</f>
        <v>53.18</v>
      </c>
      <c r="I24" s="32">
        <f>I13+I23</f>
        <v>205.35</v>
      </c>
      <c r="J24" s="32">
        <f>J13+J23</f>
        <v>1425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200</v>
      </c>
      <c r="G25" s="40">
        <v>14.13</v>
      </c>
      <c r="H25" s="40">
        <v>14</v>
      </c>
      <c r="I25" s="40">
        <v>32</v>
      </c>
      <c r="J25" s="40">
        <v>279</v>
      </c>
      <c r="K25" s="41">
        <v>27</v>
      </c>
      <c r="L25" s="40">
        <v>100.14</v>
      </c>
    </row>
    <row r="26" spans="1:12" ht="14.4" x14ac:dyDescent="0.3">
      <c r="A26" s="14"/>
      <c r="B26" s="15"/>
      <c r="C26" s="11"/>
      <c r="D26" s="6" t="s">
        <v>26</v>
      </c>
      <c r="E26" s="42" t="s">
        <v>61</v>
      </c>
      <c r="F26" s="43">
        <v>80</v>
      </c>
      <c r="G26" s="43">
        <v>1.1299999999999999</v>
      </c>
      <c r="H26" s="43">
        <v>7</v>
      </c>
      <c r="I26" s="43">
        <v>8.2100000000000009</v>
      </c>
      <c r="J26" s="43">
        <v>95</v>
      </c>
      <c r="K26" s="44">
        <v>9</v>
      </c>
      <c r="L26" s="43">
        <v>30</v>
      </c>
    </row>
    <row r="27" spans="1:12" ht="14.4" x14ac:dyDescent="0.3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3.16</v>
      </c>
      <c r="H27" s="43">
        <v>3</v>
      </c>
      <c r="I27" s="43">
        <v>15.95</v>
      </c>
      <c r="J27" s="43">
        <v>101</v>
      </c>
      <c r="K27" s="44">
        <v>54</v>
      </c>
      <c r="L27" s="43">
        <v>15.3</v>
      </c>
    </row>
    <row r="28" spans="1:12" ht="14.4" x14ac:dyDescent="0.3">
      <c r="A28" s="14"/>
      <c r="B28" s="15"/>
      <c r="C28" s="11"/>
      <c r="D28" s="7" t="s">
        <v>23</v>
      </c>
      <c r="E28" s="42" t="s">
        <v>63</v>
      </c>
      <c r="F28" s="43">
        <v>40</v>
      </c>
      <c r="G28" s="43">
        <v>4</v>
      </c>
      <c r="H28" s="43">
        <v>0.5</v>
      </c>
      <c r="I28" s="43">
        <v>21.3</v>
      </c>
      <c r="J28" s="43">
        <v>119</v>
      </c>
      <c r="K28" s="44" t="s">
        <v>64</v>
      </c>
      <c r="L28" s="43">
        <v>7.19</v>
      </c>
    </row>
    <row r="29" spans="1:12" ht="14.4" x14ac:dyDescent="0.3">
      <c r="A29" s="14"/>
      <c r="B29" s="15"/>
      <c r="C29" s="11"/>
      <c r="D29" s="7" t="s">
        <v>24</v>
      </c>
      <c r="E29" s="42" t="s">
        <v>65</v>
      </c>
      <c r="F29" s="43">
        <v>100</v>
      </c>
      <c r="G29" s="43">
        <v>0.9</v>
      </c>
      <c r="H29" s="43">
        <v>0</v>
      </c>
      <c r="I29" s="43">
        <v>23.07</v>
      </c>
      <c r="J29" s="43">
        <v>98</v>
      </c>
      <c r="K29" s="44">
        <v>51</v>
      </c>
      <c r="L29" s="43">
        <v>88.64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>SUM(G25:G31)</f>
        <v>23.32</v>
      </c>
      <c r="H32" s="19">
        <f>SUM(H25:H31)</f>
        <v>24.5</v>
      </c>
      <c r="I32" s="19">
        <f>SUM(I25:I31)</f>
        <v>100.53</v>
      </c>
      <c r="J32" s="19">
        <f>SUM(J25:J31)</f>
        <v>692</v>
      </c>
      <c r="K32" s="25"/>
      <c r="L32" s="19">
        <f>SUM(L25:L31)</f>
        <v>241.26999999999998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66</v>
      </c>
      <c r="F33" s="43">
        <v>100</v>
      </c>
      <c r="G33" s="43">
        <v>0</v>
      </c>
      <c r="H33" s="43">
        <v>1</v>
      </c>
      <c r="I33" s="43">
        <v>0</v>
      </c>
      <c r="J33" s="43">
        <v>9</v>
      </c>
      <c r="K33" s="44">
        <v>8</v>
      </c>
      <c r="L33" s="43">
        <v>31.01</v>
      </c>
    </row>
    <row r="34" spans="1:12" ht="14.4" x14ac:dyDescent="0.3">
      <c r="A34" s="14"/>
      <c r="B34" s="15"/>
      <c r="C34" s="11"/>
      <c r="D34" s="7" t="s">
        <v>27</v>
      </c>
      <c r="E34" s="42" t="s">
        <v>67</v>
      </c>
      <c r="F34" s="43">
        <v>200</v>
      </c>
      <c r="G34" s="43">
        <v>2</v>
      </c>
      <c r="H34" s="43">
        <v>5</v>
      </c>
      <c r="I34" s="43">
        <v>10</v>
      </c>
      <c r="J34" s="43">
        <v>94</v>
      </c>
      <c r="K34" s="44">
        <v>15</v>
      </c>
      <c r="L34" s="43">
        <v>24.15</v>
      </c>
    </row>
    <row r="35" spans="1:12" ht="14.4" x14ac:dyDescent="0.3">
      <c r="A35" s="14"/>
      <c r="B35" s="15"/>
      <c r="C35" s="11"/>
      <c r="D35" s="7" t="s">
        <v>28</v>
      </c>
      <c r="E35" s="42" t="s">
        <v>69</v>
      </c>
      <c r="F35" s="43">
        <v>120</v>
      </c>
      <c r="G35" s="43">
        <v>18</v>
      </c>
      <c r="H35" s="43">
        <v>20</v>
      </c>
      <c r="I35" s="43">
        <v>14</v>
      </c>
      <c r="J35" s="43">
        <v>278</v>
      </c>
      <c r="K35" s="44">
        <v>37</v>
      </c>
      <c r="L35" s="43">
        <v>103.66</v>
      </c>
    </row>
    <row r="36" spans="1:12" ht="14.4" x14ac:dyDescent="0.3">
      <c r="A36" s="14"/>
      <c r="B36" s="15"/>
      <c r="C36" s="11"/>
      <c r="D36" s="7" t="s">
        <v>29</v>
      </c>
      <c r="E36" s="42" t="s">
        <v>68</v>
      </c>
      <c r="F36" s="43">
        <v>200</v>
      </c>
      <c r="G36" s="43">
        <v>5</v>
      </c>
      <c r="H36" s="43">
        <v>6</v>
      </c>
      <c r="I36" s="43">
        <v>26</v>
      </c>
      <c r="J36" s="43">
        <v>161</v>
      </c>
      <c r="K36" s="44">
        <v>31</v>
      </c>
      <c r="L36" s="43">
        <v>44.77</v>
      </c>
    </row>
    <row r="37" spans="1:12" ht="14.4" x14ac:dyDescent="0.3">
      <c r="A37" s="14"/>
      <c r="B37" s="15"/>
      <c r="C37" s="11"/>
      <c r="D37" s="7" t="s">
        <v>30</v>
      </c>
      <c r="E37" s="42" t="s">
        <v>70</v>
      </c>
      <c r="F37" s="43">
        <v>200</v>
      </c>
      <c r="G37" s="43">
        <v>1</v>
      </c>
      <c r="H37" s="43">
        <v>0</v>
      </c>
      <c r="I37" s="43">
        <v>47</v>
      </c>
      <c r="J37" s="43">
        <v>173</v>
      </c>
      <c r="K37" s="44">
        <v>56</v>
      </c>
      <c r="L37" s="43">
        <v>5.8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50</v>
      </c>
      <c r="G38" s="43">
        <v>4</v>
      </c>
      <c r="H38" s="43">
        <v>0</v>
      </c>
      <c r="I38" s="43">
        <v>22</v>
      </c>
      <c r="J38" s="43">
        <v>94</v>
      </c>
      <c r="K38" s="44" t="s">
        <v>60</v>
      </c>
      <c r="L38" s="43">
        <v>3.46</v>
      </c>
    </row>
    <row r="39" spans="1:12" ht="14.4" x14ac:dyDescent="0.3">
      <c r="A39" s="14"/>
      <c r="B39" s="15"/>
      <c r="C39" s="11"/>
      <c r="D39" s="7" t="s">
        <v>32</v>
      </c>
      <c r="E39" s="42" t="s">
        <v>59</v>
      </c>
      <c r="F39" s="43">
        <v>40</v>
      </c>
      <c r="G39" s="43">
        <v>2</v>
      </c>
      <c r="H39" s="43">
        <v>0</v>
      </c>
      <c r="I39" s="43">
        <v>13</v>
      </c>
      <c r="J39" s="43">
        <v>54</v>
      </c>
      <c r="K39" s="44">
        <v>1</v>
      </c>
      <c r="L39" s="43">
        <v>7.27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910</v>
      </c>
      <c r="G42" s="19">
        <f>SUM(G33:G41)</f>
        <v>32</v>
      </c>
      <c r="H42" s="19">
        <f>SUM(H33:H41)</f>
        <v>32</v>
      </c>
      <c r="I42" s="19">
        <f>SUM(I33:I41)</f>
        <v>132</v>
      </c>
      <c r="J42" s="19">
        <f>SUM(J33:J41)</f>
        <v>863</v>
      </c>
      <c r="K42" s="25"/>
      <c r="L42" s="19">
        <f>SUM(L33:L41)</f>
        <v>220.12000000000003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1530</v>
      </c>
      <c r="G43" s="32">
        <f>G32+G42</f>
        <v>55.32</v>
      </c>
      <c r="H43" s="32">
        <f>H32+H42</f>
        <v>56.5</v>
      </c>
      <c r="I43" s="32">
        <f>I32+I42</f>
        <v>232.53</v>
      </c>
      <c r="J43" s="32">
        <f>J32+J42</f>
        <v>1555</v>
      </c>
      <c r="K43" s="32"/>
      <c r="L43" s="32">
        <f>L32+L42</f>
        <v>461.39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240</v>
      </c>
      <c r="G44" s="40">
        <v>15</v>
      </c>
      <c r="H44" s="40">
        <v>20</v>
      </c>
      <c r="I44" s="40">
        <v>57</v>
      </c>
      <c r="J44" s="40">
        <v>452</v>
      </c>
      <c r="K44" s="41">
        <v>34</v>
      </c>
      <c r="L44" s="40">
        <v>168.55</v>
      </c>
    </row>
    <row r="45" spans="1:12" ht="14.4" x14ac:dyDescent="0.3">
      <c r="A45" s="23"/>
      <c r="B45" s="15"/>
      <c r="C45" s="11"/>
      <c r="D45" s="6" t="s">
        <v>26</v>
      </c>
      <c r="E45" s="42" t="s">
        <v>72</v>
      </c>
      <c r="F45" s="43">
        <v>60</v>
      </c>
      <c r="G45" s="43">
        <v>5</v>
      </c>
      <c r="H45" s="43">
        <v>5</v>
      </c>
      <c r="I45" s="43">
        <v>0</v>
      </c>
      <c r="J45" s="43">
        <v>63</v>
      </c>
      <c r="K45" s="44">
        <v>59</v>
      </c>
      <c r="L45" s="43">
        <v>21</v>
      </c>
    </row>
    <row r="46" spans="1:12" ht="14.4" x14ac:dyDescent="0.3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</v>
      </c>
      <c r="H46" s="43">
        <v>0</v>
      </c>
      <c r="I46" s="43">
        <v>7</v>
      </c>
      <c r="J46" s="43">
        <v>28</v>
      </c>
      <c r="K46" s="44">
        <v>53</v>
      </c>
      <c r="L46" s="43">
        <v>10.66</v>
      </c>
    </row>
    <row r="47" spans="1:12" ht="14.4" x14ac:dyDescent="0.3">
      <c r="A47" s="23"/>
      <c r="B47" s="15"/>
      <c r="C47" s="11"/>
      <c r="D47" s="7" t="s">
        <v>23</v>
      </c>
      <c r="E47" s="42" t="s">
        <v>63</v>
      </c>
      <c r="F47" s="43">
        <v>30</v>
      </c>
      <c r="G47" s="43">
        <v>3</v>
      </c>
      <c r="H47" s="43">
        <v>0</v>
      </c>
      <c r="I47" s="43">
        <v>18</v>
      </c>
      <c r="J47" s="43">
        <v>89</v>
      </c>
      <c r="K47" s="44" t="s">
        <v>64</v>
      </c>
      <c r="L47" s="43">
        <v>7.19</v>
      </c>
    </row>
    <row r="48" spans="1:12" ht="14.4" x14ac:dyDescent="0.3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0</v>
      </c>
      <c r="H48" s="43">
        <v>0</v>
      </c>
      <c r="I48" s="43">
        <v>11</v>
      </c>
      <c r="J48" s="43">
        <v>42</v>
      </c>
      <c r="K48" s="44" t="s">
        <v>52</v>
      </c>
      <c r="L48" s="43">
        <v>113.5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630</v>
      </c>
      <c r="G51" s="19">
        <f>SUM(G44:G50)</f>
        <v>23</v>
      </c>
      <c r="H51" s="19">
        <f>SUM(H44:H50)</f>
        <v>25</v>
      </c>
      <c r="I51" s="19">
        <f>SUM(I44:I50)</f>
        <v>93</v>
      </c>
      <c r="J51" s="19">
        <f>SUM(J44:J50)</f>
        <v>674</v>
      </c>
      <c r="K51" s="25"/>
      <c r="L51" s="19">
        <f>SUM(L44:L50)</f>
        <v>320.89999999999998</v>
      </c>
    </row>
    <row r="52" spans="1:12" ht="14.4" x14ac:dyDescent="0.3">
      <c r="A52" s="26">
        <f>A44</f>
        <v>1</v>
      </c>
      <c r="B52" s="13">
        <v>3</v>
      </c>
      <c r="C52" s="10" t="s">
        <v>25</v>
      </c>
      <c r="D52" s="7" t="s">
        <v>26</v>
      </c>
      <c r="E52" s="42" t="s">
        <v>73</v>
      </c>
      <c r="F52" s="43">
        <v>100</v>
      </c>
      <c r="G52" s="43">
        <v>1</v>
      </c>
      <c r="H52" s="43">
        <v>6</v>
      </c>
      <c r="I52" s="43">
        <v>7</v>
      </c>
      <c r="J52" s="43">
        <v>87</v>
      </c>
      <c r="K52" s="44">
        <v>6</v>
      </c>
      <c r="L52" s="43">
        <v>32.35</v>
      </c>
    </row>
    <row r="53" spans="1:12" ht="14.4" x14ac:dyDescent="0.3">
      <c r="A53" s="23"/>
      <c r="B53" s="15"/>
      <c r="C53" s="11"/>
      <c r="D53" s="7" t="s">
        <v>27</v>
      </c>
      <c r="E53" s="42" t="s">
        <v>74</v>
      </c>
      <c r="F53" s="43">
        <v>200</v>
      </c>
      <c r="G53" s="43">
        <v>2</v>
      </c>
      <c r="H53" s="43">
        <v>4</v>
      </c>
      <c r="I53" s="43">
        <v>13</v>
      </c>
      <c r="J53" s="43">
        <v>87</v>
      </c>
      <c r="K53" s="44">
        <v>16</v>
      </c>
      <c r="L53" s="43">
        <v>60.8</v>
      </c>
    </row>
    <row r="54" spans="1:12" ht="14.4" x14ac:dyDescent="0.3">
      <c r="A54" s="23"/>
      <c r="B54" s="15"/>
      <c r="C54" s="11"/>
      <c r="D54" s="7" t="s">
        <v>28</v>
      </c>
      <c r="E54" s="42" t="s">
        <v>75</v>
      </c>
      <c r="F54" s="43">
        <v>100</v>
      </c>
      <c r="G54" s="43">
        <v>13</v>
      </c>
      <c r="H54" s="43">
        <v>11</v>
      </c>
      <c r="I54" s="43">
        <v>24</v>
      </c>
      <c r="J54" s="43">
        <v>227</v>
      </c>
      <c r="K54" s="44">
        <v>40</v>
      </c>
      <c r="L54" s="43">
        <v>108.9</v>
      </c>
    </row>
    <row r="55" spans="1:12" ht="14.4" x14ac:dyDescent="0.3">
      <c r="A55" s="23"/>
      <c r="B55" s="15"/>
      <c r="C55" s="11"/>
      <c r="D55" s="7" t="s">
        <v>29</v>
      </c>
      <c r="E55" s="42" t="s">
        <v>76</v>
      </c>
      <c r="F55" s="43">
        <v>180</v>
      </c>
      <c r="G55" s="43">
        <v>9</v>
      </c>
      <c r="H55" s="43">
        <v>7</v>
      </c>
      <c r="I55" s="43">
        <v>46</v>
      </c>
      <c r="J55" s="43">
        <v>255</v>
      </c>
      <c r="K55" s="44">
        <v>30</v>
      </c>
      <c r="L55" s="43">
        <v>17.28</v>
      </c>
    </row>
    <row r="56" spans="1:12" ht="14.4" x14ac:dyDescent="0.3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</v>
      </c>
      <c r="H56" s="43">
        <v>0</v>
      </c>
      <c r="I56" s="43">
        <v>32</v>
      </c>
      <c r="J56" s="43">
        <v>133</v>
      </c>
      <c r="K56" s="44">
        <v>58</v>
      </c>
      <c r="L56" s="43">
        <v>24.29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</v>
      </c>
      <c r="H57" s="43">
        <v>0</v>
      </c>
      <c r="I57" s="43">
        <v>13</v>
      </c>
      <c r="J57" s="43">
        <v>66</v>
      </c>
      <c r="K57" s="44" t="s">
        <v>60</v>
      </c>
      <c r="L57" s="43">
        <v>3.46</v>
      </c>
    </row>
    <row r="58" spans="1:12" ht="14.4" x14ac:dyDescent="0.3">
      <c r="A58" s="23"/>
      <c r="B58" s="15"/>
      <c r="C58" s="11"/>
      <c r="D58" s="7" t="s">
        <v>32</v>
      </c>
      <c r="E58" s="42" t="s">
        <v>59</v>
      </c>
      <c r="F58" s="43">
        <v>30</v>
      </c>
      <c r="G58" s="43">
        <v>2</v>
      </c>
      <c r="H58" s="43">
        <v>0</v>
      </c>
      <c r="I58" s="43">
        <v>13</v>
      </c>
      <c r="J58" s="43">
        <v>66</v>
      </c>
      <c r="K58" s="44">
        <v>1</v>
      </c>
      <c r="L58" s="43">
        <v>7.27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>SUM(G52:G60)</f>
        <v>29</v>
      </c>
      <c r="H61" s="19">
        <f>SUM(H52:H60)</f>
        <v>28</v>
      </c>
      <c r="I61" s="19">
        <f>SUM(I52:I60)</f>
        <v>148</v>
      </c>
      <c r="J61" s="19">
        <f>SUM(J52:J60)</f>
        <v>921</v>
      </c>
      <c r="K61" s="25"/>
      <c r="L61" s="19">
        <f>SUM(L52:L60)</f>
        <v>254.35000000000002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1470</v>
      </c>
      <c r="G62" s="32">
        <f>G51+G61</f>
        <v>52</v>
      </c>
      <c r="H62" s="32">
        <f>H51+H61</f>
        <v>53</v>
      </c>
      <c r="I62" s="32">
        <f>I51+I61</f>
        <v>241</v>
      </c>
      <c r="J62" s="32">
        <f>J51+J61</f>
        <v>1595</v>
      </c>
      <c r="K62" s="32"/>
      <c r="L62" s="32">
        <f>L51+L61</f>
        <v>575.25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200</v>
      </c>
      <c r="G63" s="40">
        <v>10.74</v>
      </c>
      <c r="H63" s="40">
        <v>9.69</v>
      </c>
      <c r="I63" s="40">
        <v>45.99</v>
      </c>
      <c r="J63" s="40">
        <v>257.83999999999997</v>
      </c>
      <c r="K63" s="41">
        <v>47</v>
      </c>
      <c r="L63" s="40">
        <v>43.05</v>
      </c>
    </row>
    <row r="64" spans="1:12" ht="14.4" x14ac:dyDescent="0.3">
      <c r="A64" s="23"/>
      <c r="B64" s="15"/>
      <c r="C64" s="11"/>
      <c r="D64" s="6" t="s">
        <v>26</v>
      </c>
      <c r="E64" s="42" t="s">
        <v>80</v>
      </c>
      <c r="F64" s="43">
        <v>100</v>
      </c>
      <c r="G64" s="43">
        <v>7.68</v>
      </c>
      <c r="H64" s="43">
        <v>9.18</v>
      </c>
      <c r="I64" s="43">
        <v>1.96</v>
      </c>
      <c r="J64" s="43">
        <v>131.5</v>
      </c>
      <c r="K64" s="44">
        <v>60</v>
      </c>
      <c r="L64" s="43">
        <v>54.26</v>
      </c>
    </row>
    <row r="65" spans="1:12" ht="14.4" x14ac:dyDescent="0.3">
      <c r="A65" s="23"/>
      <c r="B65" s="15"/>
      <c r="C65" s="11"/>
      <c r="D65" s="7" t="s">
        <v>22</v>
      </c>
      <c r="E65" s="42" t="s">
        <v>81</v>
      </c>
      <c r="F65" s="43">
        <v>200</v>
      </c>
      <c r="G65" s="43">
        <v>0</v>
      </c>
      <c r="H65" s="43">
        <v>0</v>
      </c>
      <c r="I65" s="43">
        <v>11</v>
      </c>
      <c r="J65" s="43">
        <v>40</v>
      </c>
      <c r="K65" s="44">
        <v>52</v>
      </c>
      <c r="L65" s="43">
        <v>3.3</v>
      </c>
    </row>
    <row r="66" spans="1:12" ht="14.4" x14ac:dyDescent="0.3">
      <c r="A66" s="23"/>
      <c r="B66" s="15"/>
      <c r="C66" s="11"/>
      <c r="D66" s="7" t="s">
        <v>23</v>
      </c>
      <c r="E66" s="42" t="s">
        <v>79</v>
      </c>
      <c r="F66" s="43">
        <v>55</v>
      </c>
      <c r="G66" s="43">
        <v>2.5099999999999998</v>
      </c>
      <c r="H66" s="43">
        <v>3.93</v>
      </c>
      <c r="I66" s="43">
        <v>20.88</v>
      </c>
      <c r="J66" s="43">
        <v>141</v>
      </c>
      <c r="K66" s="44">
        <v>3</v>
      </c>
      <c r="L66" s="43">
        <v>37.6</v>
      </c>
    </row>
    <row r="67" spans="1:12" ht="14.4" x14ac:dyDescent="0.3">
      <c r="A67" s="23"/>
      <c r="B67" s="15"/>
      <c r="C67" s="11"/>
      <c r="D67" s="7" t="s">
        <v>24</v>
      </c>
      <c r="E67" s="42" t="s">
        <v>44</v>
      </c>
      <c r="F67" s="43">
        <v>100</v>
      </c>
      <c r="G67" s="43">
        <v>3</v>
      </c>
      <c r="H67" s="43">
        <v>0</v>
      </c>
      <c r="I67" s="43">
        <v>45</v>
      </c>
      <c r="J67" s="43">
        <v>182</v>
      </c>
      <c r="K67" s="44" t="s">
        <v>52</v>
      </c>
      <c r="L67" s="43">
        <v>110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655</v>
      </c>
      <c r="G70" s="19">
        <f>SUM(G63:G69)</f>
        <v>23.93</v>
      </c>
      <c r="H70" s="19">
        <f>SUM(H63:H69)</f>
        <v>22.799999999999997</v>
      </c>
      <c r="I70" s="19">
        <f>SUM(I63:I69)</f>
        <v>124.83</v>
      </c>
      <c r="J70" s="19">
        <f>SUM(J63:J69)</f>
        <v>752.33999999999992</v>
      </c>
      <c r="K70" s="25"/>
      <c r="L70" s="19">
        <f>SUM(L63:L69)</f>
        <v>248.21</v>
      </c>
    </row>
    <row r="71" spans="1:12" ht="14.4" x14ac:dyDescent="0.3">
      <c r="A71" s="26">
        <f>A63</f>
        <v>1</v>
      </c>
      <c r="B71" s="13">
        <v>4</v>
      </c>
      <c r="C71" s="10" t="s">
        <v>25</v>
      </c>
      <c r="D71" s="7" t="s">
        <v>26</v>
      </c>
      <c r="E71" s="42" t="s">
        <v>82</v>
      </c>
      <c r="F71" s="43">
        <v>100</v>
      </c>
      <c r="G71" s="43">
        <v>0.8</v>
      </c>
      <c r="H71" s="43">
        <v>0.1</v>
      </c>
      <c r="I71" s="43">
        <v>1.7</v>
      </c>
      <c r="J71" s="43">
        <v>13</v>
      </c>
      <c r="K71" s="44">
        <v>5</v>
      </c>
      <c r="L71" s="43">
        <v>41.89</v>
      </c>
    </row>
    <row r="72" spans="1:12" ht="14.4" x14ac:dyDescent="0.3">
      <c r="A72" s="23"/>
      <c r="B72" s="15"/>
      <c r="C72" s="11"/>
      <c r="D72" s="7" t="s">
        <v>27</v>
      </c>
      <c r="E72" s="42" t="s">
        <v>83</v>
      </c>
      <c r="F72" s="43">
        <v>200</v>
      </c>
      <c r="G72" s="43">
        <v>5.21</v>
      </c>
      <c r="H72" s="43">
        <v>11.78</v>
      </c>
      <c r="I72" s="43">
        <v>20.399999999999999</v>
      </c>
      <c r="J72" s="43">
        <v>134.75</v>
      </c>
      <c r="K72" s="44">
        <v>17</v>
      </c>
      <c r="L72" s="43">
        <v>42.41</v>
      </c>
    </row>
    <row r="73" spans="1:12" ht="14.4" x14ac:dyDescent="0.3">
      <c r="A73" s="23"/>
      <c r="B73" s="15"/>
      <c r="C73" s="11"/>
      <c r="D73" s="7" t="s">
        <v>28</v>
      </c>
      <c r="E73" s="42" t="s">
        <v>84</v>
      </c>
      <c r="F73" s="43">
        <v>250</v>
      </c>
      <c r="G73" s="43">
        <v>18.82</v>
      </c>
      <c r="H73" s="43">
        <v>18.13</v>
      </c>
      <c r="I73" s="43">
        <v>29.21</v>
      </c>
      <c r="J73" s="43">
        <v>321.67</v>
      </c>
      <c r="K73" s="44">
        <v>41</v>
      </c>
      <c r="L73" s="43">
        <v>203.93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0.16</v>
      </c>
      <c r="H75" s="43">
        <v>0.16</v>
      </c>
      <c r="I75" s="43">
        <v>23.88</v>
      </c>
      <c r="J75" s="43">
        <v>97.6</v>
      </c>
      <c r="K75" s="44">
        <v>57</v>
      </c>
      <c r="L75" s="43">
        <v>18.09</v>
      </c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50</v>
      </c>
      <c r="G76" s="43">
        <v>3.61</v>
      </c>
      <c r="H76" s="43">
        <v>0.45</v>
      </c>
      <c r="I76" s="43">
        <v>21.8</v>
      </c>
      <c r="J76" s="43">
        <v>127</v>
      </c>
      <c r="K76" s="44">
        <v>1</v>
      </c>
      <c r="L76" s="43">
        <v>3.46</v>
      </c>
    </row>
    <row r="77" spans="1:12" ht="14.4" x14ac:dyDescent="0.3">
      <c r="A77" s="23"/>
      <c r="B77" s="15"/>
      <c r="C77" s="11"/>
      <c r="D77" s="7" t="s">
        <v>32</v>
      </c>
      <c r="E77" s="42" t="s">
        <v>59</v>
      </c>
      <c r="F77" s="43">
        <v>30</v>
      </c>
      <c r="G77" s="43">
        <v>2</v>
      </c>
      <c r="H77" s="43">
        <v>0</v>
      </c>
      <c r="I77" s="43">
        <v>13</v>
      </c>
      <c r="J77" s="43">
        <v>66</v>
      </c>
      <c r="K77" s="44">
        <v>1</v>
      </c>
      <c r="L77" s="43">
        <v>7.27</v>
      </c>
    </row>
    <row r="78" spans="1:12" ht="14.4" x14ac:dyDescent="0.3">
      <c r="A78" s="23"/>
      <c r="B78" s="15"/>
      <c r="C78" s="11"/>
      <c r="D78" s="6" t="s">
        <v>124</v>
      </c>
      <c r="E78" s="42" t="s">
        <v>86</v>
      </c>
      <c r="F78" s="43">
        <v>10</v>
      </c>
      <c r="G78" s="43">
        <v>1</v>
      </c>
      <c r="H78" s="43">
        <v>2</v>
      </c>
      <c r="I78" s="43">
        <v>16</v>
      </c>
      <c r="J78" s="43">
        <v>114</v>
      </c>
      <c r="K78" s="44"/>
      <c r="L78" s="43">
        <v>11.85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>SUM(G71:G79)</f>
        <v>31.599999999999998</v>
      </c>
      <c r="H80" s="19">
        <f>SUM(H71:H79)</f>
        <v>32.619999999999997</v>
      </c>
      <c r="I80" s="19">
        <f>SUM(I71:I79)</f>
        <v>125.99</v>
      </c>
      <c r="J80" s="19">
        <f>SUM(J71:J79)</f>
        <v>874.02</v>
      </c>
      <c r="K80" s="25"/>
      <c r="L80" s="19"/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1495</v>
      </c>
      <c r="G81" s="32">
        <f>G70+G80</f>
        <v>55.53</v>
      </c>
      <c r="H81" s="32">
        <f>H70+H80</f>
        <v>55.419999999999995</v>
      </c>
      <c r="I81" s="32">
        <f>I70+I80</f>
        <v>250.82</v>
      </c>
      <c r="J81" s="32">
        <f>J70+J80</f>
        <v>1626.36</v>
      </c>
      <c r="K81" s="32"/>
      <c r="L81" s="32">
        <f>L70+L80</f>
        <v>248.21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180</v>
      </c>
      <c r="G82" s="40">
        <v>12</v>
      </c>
      <c r="H82" s="40">
        <v>13</v>
      </c>
      <c r="I82" s="40">
        <v>53</v>
      </c>
      <c r="J82" s="40">
        <v>360</v>
      </c>
      <c r="K82" s="41">
        <v>68</v>
      </c>
      <c r="L82" s="40">
        <v>70.3</v>
      </c>
    </row>
    <row r="83" spans="1:12" ht="14.4" x14ac:dyDescent="0.3">
      <c r="A83" s="23"/>
      <c r="B83" s="15"/>
      <c r="C83" s="11"/>
      <c r="D83" s="6" t="s">
        <v>26</v>
      </c>
      <c r="E83" s="42" t="s">
        <v>88</v>
      </c>
      <c r="F83" s="43">
        <v>100</v>
      </c>
      <c r="G83" s="43">
        <v>5</v>
      </c>
      <c r="H83" s="43">
        <v>6</v>
      </c>
      <c r="I83" s="43">
        <v>1</v>
      </c>
      <c r="J83" s="43">
        <v>71</v>
      </c>
      <c r="K83" s="44">
        <v>61</v>
      </c>
      <c r="L83" s="43">
        <v>48.94</v>
      </c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4</v>
      </c>
      <c r="H84" s="43">
        <v>4</v>
      </c>
      <c r="I84" s="43">
        <v>11</v>
      </c>
      <c r="J84" s="43">
        <v>90</v>
      </c>
      <c r="K84" s="44">
        <v>54</v>
      </c>
      <c r="L84" s="43">
        <v>16.100000000000001</v>
      </c>
    </row>
    <row r="85" spans="1:12" ht="14.4" x14ac:dyDescent="0.3">
      <c r="A85" s="23"/>
      <c r="B85" s="15"/>
      <c r="C85" s="11"/>
      <c r="D85" s="7" t="s">
        <v>23</v>
      </c>
      <c r="E85" s="42" t="s">
        <v>63</v>
      </c>
      <c r="F85" s="43">
        <v>30</v>
      </c>
      <c r="G85" s="43">
        <v>3</v>
      </c>
      <c r="H85" s="43">
        <v>0</v>
      </c>
      <c r="I85" s="43">
        <v>18</v>
      </c>
      <c r="J85" s="43">
        <v>89</v>
      </c>
      <c r="K85" s="44" t="s">
        <v>64</v>
      </c>
      <c r="L85" s="43">
        <v>7.19</v>
      </c>
    </row>
    <row r="86" spans="1:12" ht="14.4" x14ac:dyDescent="0.3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</v>
      </c>
      <c r="H86" s="43">
        <v>0</v>
      </c>
      <c r="I86" s="43">
        <v>10</v>
      </c>
      <c r="J86" s="43">
        <v>36</v>
      </c>
      <c r="K86" s="44" t="s">
        <v>52</v>
      </c>
      <c r="L86" s="43">
        <v>70.3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>SUM(G82:G88)</f>
        <v>24</v>
      </c>
      <c r="H89" s="19">
        <f>SUM(H82:H88)</f>
        <v>23</v>
      </c>
      <c r="I89" s="19">
        <f>SUM(I82:I88)</f>
        <v>93</v>
      </c>
      <c r="J89" s="19">
        <f>SUM(J82:J88)</f>
        <v>646</v>
      </c>
      <c r="K89" s="25"/>
      <c r="L89" s="19">
        <f>SUM(L82:L88)</f>
        <v>212.82999999999998</v>
      </c>
    </row>
    <row r="90" spans="1:12" ht="14.4" x14ac:dyDescent="0.3">
      <c r="A90" s="26">
        <f>A82</f>
        <v>1</v>
      </c>
      <c r="B90" s="13">
        <v>5</v>
      </c>
      <c r="C90" s="10" t="s">
        <v>25</v>
      </c>
      <c r="D90" s="7" t="s">
        <v>26</v>
      </c>
      <c r="E90" s="42" t="s">
        <v>89</v>
      </c>
      <c r="F90" s="43">
        <v>100</v>
      </c>
      <c r="G90" s="43">
        <v>1</v>
      </c>
      <c r="H90" s="43">
        <v>6</v>
      </c>
      <c r="I90" s="43">
        <v>8</v>
      </c>
      <c r="J90" s="43">
        <v>85</v>
      </c>
      <c r="K90" s="44">
        <v>4</v>
      </c>
      <c r="L90" s="43">
        <v>19.260000000000002</v>
      </c>
    </row>
    <row r="91" spans="1:12" ht="14.4" x14ac:dyDescent="0.3">
      <c r="A91" s="23"/>
      <c r="B91" s="15"/>
      <c r="C91" s="11"/>
      <c r="D91" s="7" t="s">
        <v>27</v>
      </c>
      <c r="E91" s="42" t="s">
        <v>90</v>
      </c>
      <c r="F91" s="43">
        <v>200</v>
      </c>
      <c r="G91" s="43">
        <v>2</v>
      </c>
      <c r="H91" s="43">
        <v>3</v>
      </c>
      <c r="I91" s="43">
        <v>10</v>
      </c>
      <c r="J91" s="43">
        <v>68</v>
      </c>
      <c r="K91" s="44">
        <v>18</v>
      </c>
      <c r="L91" s="43">
        <v>49.89</v>
      </c>
    </row>
    <row r="92" spans="1:12" ht="14.4" x14ac:dyDescent="0.3">
      <c r="A92" s="23"/>
      <c r="B92" s="15"/>
      <c r="C92" s="11"/>
      <c r="D92" s="7" t="s">
        <v>28</v>
      </c>
      <c r="E92" s="42" t="s">
        <v>92</v>
      </c>
      <c r="F92" s="43">
        <v>100</v>
      </c>
      <c r="G92" s="43">
        <v>20</v>
      </c>
      <c r="H92" s="43">
        <v>20</v>
      </c>
      <c r="I92" s="43">
        <v>26</v>
      </c>
      <c r="J92" s="43">
        <v>328</v>
      </c>
      <c r="K92" s="44">
        <v>39</v>
      </c>
      <c r="L92" s="43">
        <v>95.11</v>
      </c>
    </row>
    <row r="93" spans="1:12" ht="14.4" x14ac:dyDescent="0.3">
      <c r="A93" s="23"/>
      <c r="B93" s="15"/>
      <c r="C93" s="11"/>
      <c r="D93" s="7" t="s">
        <v>29</v>
      </c>
      <c r="E93" s="42" t="s">
        <v>91</v>
      </c>
      <c r="F93" s="43">
        <v>170</v>
      </c>
      <c r="G93" s="43">
        <v>4</v>
      </c>
      <c r="H93" s="43">
        <v>5</v>
      </c>
      <c r="I93" s="43">
        <v>25</v>
      </c>
      <c r="J93" s="43">
        <v>145</v>
      </c>
      <c r="K93" s="44">
        <v>32</v>
      </c>
      <c r="L93" s="43">
        <v>24.42</v>
      </c>
    </row>
    <row r="94" spans="1:12" ht="14.4" x14ac:dyDescent="0.3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</v>
      </c>
      <c r="H94" s="43">
        <v>0</v>
      </c>
      <c r="I94" s="43">
        <v>32</v>
      </c>
      <c r="J94" s="43">
        <v>116</v>
      </c>
      <c r="K94" s="44">
        <v>58</v>
      </c>
      <c r="L94" s="43">
        <v>24.29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50</v>
      </c>
      <c r="G95" s="43">
        <v>4</v>
      </c>
      <c r="H95" s="43">
        <v>0</v>
      </c>
      <c r="I95" s="43">
        <v>22</v>
      </c>
      <c r="J95" s="43">
        <v>94</v>
      </c>
      <c r="K95" s="44">
        <v>1</v>
      </c>
      <c r="L95" s="43">
        <v>3.46</v>
      </c>
    </row>
    <row r="96" spans="1:12" ht="14.4" x14ac:dyDescent="0.3">
      <c r="A96" s="23"/>
      <c r="B96" s="15"/>
      <c r="C96" s="11"/>
      <c r="D96" s="7" t="s">
        <v>32</v>
      </c>
      <c r="E96" s="42" t="s">
        <v>59</v>
      </c>
      <c r="F96" s="43">
        <v>30</v>
      </c>
      <c r="G96" s="43">
        <v>2</v>
      </c>
      <c r="H96" s="43">
        <v>0</v>
      </c>
      <c r="I96" s="43">
        <v>13</v>
      </c>
      <c r="J96" s="43">
        <v>66</v>
      </c>
      <c r="K96" s="44">
        <v>1</v>
      </c>
      <c r="L96" s="43">
        <v>7.72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>SUM(G90:G98)</f>
        <v>33</v>
      </c>
      <c r="H99" s="19">
        <f>SUM(H90:H98)</f>
        <v>34</v>
      </c>
      <c r="I99" s="19">
        <f>SUM(I90:I98)</f>
        <v>136</v>
      </c>
      <c r="J99" s="19">
        <f>SUM(J90:J98)</f>
        <v>902</v>
      </c>
      <c r="K99" s="25"/>
      <c r="L99" s="19">
        <f>SUM(L90:L98)</f>
        <v>224.15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1460</v>
      </c>
      <c r="G100" s="32">
        <f>G89+G99</f>
        <v>57</v>
      </c>
      <c r="H100" s="32">
        <f>H89+H99</f>
        <v>57</v>
      </c>
      <c r="I100" s="32">
        <f>I89+I99</f>
        <v>229</v>
      </c>
      <c r="J100" s="32">
        <f>J89+J99</f>
        <v>1548</v>
      </c>
      <c r="K100" s="32"/>
      <c r="L100" s="32">
        <f>L89+L99</f>
        <v>436.98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94</v>
      </c>
      <c r="F101" s="40">
        <v>300</v>
      </c>
      <c r="G101" s="40">
        <v>15.55</v>
      </c>
      <c r="H101" s="40">
        <v>15.15</v>
      </c>
      <c r="I101" s="40">
        <v>62.75</v>
      </c>
      <c r="J101" s="40">
        <v>410.07</v>
      </c>
      <c r="K101" s="41">
        <v>26.62</v>
      </c>
      <c r="L101" s="40">
        <v>182.59</v>
      </c>
    </row>
    <row r="102" spans="1:12" ht="14.4" x14ac:dyDescent="0.3">
      <c r="A102" s="23"/>
      <c r="B102" s="15"/>
      <c r="C102" s="11"/>
      <c r="D102" s="7" t="s">
        <v>22</v>
      </c>
      <c r="E102" s="42" t="s">
        <v>43</v>
      </c>
      <c r="F102" s="43">
        <v>200</v>
      </c>
      <c r="G102" s="43">
        <v>0.06</v>
      </c>
      <c r="H102" s="43">
        <v>0.02</v>
      </c>
      <c r="I102" s="43">
        <v>11.1</v>
      </c>
      <c r="J102" s="43">
        <v>44.44</v>
      </c>
      <c r="K102" s="44">
        <v>52</v>
      </c>
      <c r="L102" s="43">
        <v>3.3</v>
      </c>
    </row>
    <row r="103" spans="1:12" ht="14.4" x14ac:dyDescent="0.3">
      <c r="A103" s="23"/>
      <c r="B103" s="15"/>
      <c r="C103" s="11"/>
      <c r="D103" s="7" t="s">
        <v>23</v>
      </c>
      <c r="E103" s="42" t="s">
        <v>95</v>
      </c>
      <c r="F103" s="43">
        <v>60</v>
      </c>
      <c r="G103" s="43">
        <v>5.08</v>
      </c>
      <c r="H103" s="43">
        <v>8.25</v>
      </c>
      <c r="I103" s="43">
        <v>26.75</v>
      </c>
      <c r="J103" s="43">
        <v>214.75</v>
      </c>
      <c r="K103" s="44">
        <v>28</v>
      </c>
      <c r="L103" s="43">
        <v>26.19</v>
      </c>
    </row>
    <row r="104" spans="1:12" ht="14.4" x14ac:dyDescent="0.3">
      <c r="A104" s="23"/>
      <c r="B104" s="15"/>
      <c r="C104" s="11"/>
      <c r="D104" s="7" t="s">
        <v>24</v>
      </c>
      <c r="E104" s="42" t="s">
        <v>41</v>
      </c>
      <c r="F104" s="43">
        <v>100</v>
      </c>
      <c r="G104" s="43">
        <v>0.4</v>
      </c>
      <c r="H104" s="43">
        <v>0.3</v>
      </c>
      <c r="I104" s="43">
        <v>10.3</v>
      </c>
      <c r="J104" s="43">
        <v>46</v>
      </c>
      <c r="K104" s="44" t="s">
        <v>52</v>
      </c>
      <c r="L104" s="43">
        <v>56.96</v>
      </c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4"/>
      <c r="B107" s="17"/>
      <c r="C107" s="8"/>
      <c r="D107" s="18" t="s">
        <v>33</v>
      </c>
      <c r="E107" s="9"/>
      <c r="F107" s="19">
        <f>SUM(F101:F106)</f>
        <v>660</v>
      </c>
      <c r="G107" s="19">
        <f>SUM(G101:G106)</f>
        <v>21.09</v>
      </c>
      <c r="H107" s="19">
        <f>SUM(H101:H106)</f>
        <v>23.720000000000002</v>
      </c>
      <c r="I107" s="19">
        <f>SUM(I101:I106)</f>
        <v>110.89999999999999</v>
      </c>
      <c r="J107" s="19">
        <f>SUM(J101:J106)</f>
        <v>715.26</v>
      </c>
      <c r="K107" s="25"/>
      <c r="L107" s="19">
        <f>SUM(L101:L106)</f>
        <v>269.04000000000002</v>
      </c>
    </row>
    <row r="108" spans="1:12" ht="14.4" x14ac:dyDescent="0.3">
      <c r="A108" s="26">
        <f>A101</f>
        <v>2</v>
      </c>
      <c r="B108" s="13">
        <v>1</v>
      </c>
      <c r="C108" s="10" t="s">
        <v>25</v>
      </c>
      <c r="D108" s="7" t="s">
        <v>26</v>
      </c>
      <c r="E108" s="42" t="s">
        <v>96</v>
      </c>
      <c r="F108" s="43">
        <v>105</v>
      </c>
      <c r="G108" s="43">
        <v>0.67</v>
      </c>
      <c r="H108" s="43">
        <v>5.17</v>
      </c>
      <c r="I108" s="43">
        <v>2</v>
      </c>
      <c r="J108" s="43">
        <v>56.5</v>
      </c>
      <c r="K108" s="44">
        <v>7</v>
      </c>
      <c r="L108" s="43">
        <v>27.9</v>
      </c>
    </row>
    <row r="109" spans="1:12" ht="14.4" x14ac:dyDescent="0.3">
      <c r="A109" s="23"/>
      <c r="B109" s="15"/>
      <c r="C109" s="11"/>
      <c r="D109" s="7" t="s">
        <v>27</v>
      </c>
      <c r="E109" s="42" t="s">
        <v>97</v>
      </c>
      <c r="F109" s="43">
        <v>200</v>
      </c>
      <c r="G109" s="43">
        <v>6.59</v>
      </c>
      <c r="H109" s="43">
        <v>10.9</v>
      </c>
      <c r="I109" s="43">
        <v>19.32</v>
      </c>
      <c r="J109" s="43">
        <v>167.25</v>
      </c>
      <c r="K109" s="44">
        <v>19</v>
      </c>
      <c r="L109" s="43">
        <v>72.489999999999995</v>
      </c>
    </row>
    <row r="110" spans="1:12" ht="14.4" x14ac:dyDescent="0.3">
      <c r="A110" s="23"/>
      <c r="B110" s="15"/>
      <c r="C110" s="11"/>
      <c r="D110" s="7" t="s">
        <v>28</v>
      </c>
      <c r="E110" s="42" t="s">
        <v>98</v>
      </c>
      <c r="F110" s="43">
        <v>290</v>
      </c>
      <c r="G110" s="43">
        <v>20.87</v>
      </c>
      <c r="H110" s="43">
        <v>15.24</v>
      </c>
      <c r="I110" s="43">
        <v>44.01</v>
      </c>
      <c r="J110" s="43">
        <v>349.05</v>
      </c>
      <c r="K110" s="44">
        <v>45</v>
      </c>
      <c r="L110" s="43">
        <v>187.53</v>
      </c>
    </row>
    <row r="111" spans="1:12" ht="14.4" x14ac:dyDescent="0.3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30</v>
      </c>
      <c r="E112" s="42" t="s">
        <v>99</v>
      </c>
      <c r="F112" s="43">
        <v>200</v>
      </c>
      <c r="G112" s="43">
        <v>0.6</v>
      </c>
      <c r="H112" s="43">
        <v>0.4</v>
      </c>
      <c r="I112" s="43">
        <v>32.6</v>
      </c>
      <c r="J112" s="43">
        <v>140</v>
      </c>
      <c r="K112" s="44">
        <v>69</v>
      </c>
      <c r="L112" s="43">
        <v>34</v>
      </c>
    </row>
    <row r="113" spans="1:12" ht="14.4" x14ac:dyDescent="0.3">
      <c r="A113" s="23"/>
      <c r="B113" s="15"/>
      <c r="C113" s="11"/>
      <c r="D113" s="7" t="s">
        <v>31</v>
      </c>
      <c r="E113" s="42" t="s">
        <v>42</v>
      </c>
      <c r="F113" s="43">
        <v>30</v>
      </c>
      <c r="G113" s="43">
        <v>2.16</v>
      </c>
      <c r="H113" s="43">
        <v>0.27</v>
      </c>
      <c r="I113" s="43">
        <v>12.76</v>
      </c>
      <c r="J113" s="43">
        <v>76.2</v>
      </c>
      <c r="K113" s="44" t="s">
        <v>60</v>
      </c>
      <c r="L113" s="43">
        <v>3.46</v>
      </c>
    </row>
    <row r="114" spans="1:12" ht="14.4" x14ac:dyDescent="0.3">
      <c r="A114" s="23"/>
      <c r="B114" s="15"/>
      <c r="C114" s="11"/>
      <c r="D114" s="7" t="s">
        <v>32</v>
      </c>
      <c r="E114" s="42" t="s">
        <v>59</v>
      </c>
      <c r="F114" s="43">
        <v>40</v>
      </c>
      <c r="G114" s="43">
        <v>2.21</v>
      </c>
      <c r="H114" s="43">
        <v>0.4</v>
      </c>
      <c r="I114" s="43">
        <v>12.83</v>
      </c>
      <c r="J114" s="43">
        <v>114</v>
      </c>
      <c r="K114" s="44">
        <v>1</v>
      </c>
      <c r="L114" s="43">
        <v>7.72</v>
      </c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SUM(F108:F116)</f>
        <v>865</v>
      </c>
      <c r="G117" s="19">
        <f>SUM(G108:G116)</f>
        <v>33.1</v>
      </c>
      <c r="H117" s="19">
        <f>SUM(H108:H116)</f>
        <v>32.380000000000003</v>
      </c>
      <c r="I117" s="19">
        <f>SUM(I108:I116)</f>
        <v>123.52000000000001</v>
      </c>
      <c r="J117" s="19">
        <f>SUM(J108:J116)</f>
        <v>903</v>
      </c>
      <c r="K117" s="25"/>
      <c r="L117" s="19">
        <f>SUM(L108:L116)</f>
        <v>333.09999999999997</v>
      </c>
    </row>
    <row r="118" spans="1:12" ht="14.4" x14ac:dyDescent="0.25">
      <c r="A118" s="51">
        <f>A101</f>
        <v>2</v>
      </c>
      <c r="B118" s="30">
        <f>B101</f>
        <v>1</v>
      </c>
      <c r="C118" s="53" t="s">
        <v>4</v>
      </c>
      <c r="D118" s="54"/>
      <c r="E118" s="31"/>
      <c r="F118" s="32">
        <f>F107+F117</f>
        <v>1525</v>
      </c>
      <c r="G118" s="32">
        <f>G107+G117</f>
        <v>54.19</v>
      </c>
      <c r="H118" s="32">
        <f>H107+H117</f>
        <v>56.100000000000009</v>
      </c>
      <c r="I118" s="32">
        <f>I107+I117</f>
        <v>234.42000000000002</v>
      </c>
      <c r="J118" s="32">
        <f>J107+J117</f>
        <v>1618.26</v>
      </c>
      <c r="K118" s="32"/>
      <c r="L118" s="32">
        <f>L107+L117</f>
        <v>602.14</v>
      </c>
    </row>
    <row r="119" spans="1:12" ht="14.4" x14ac:dyDescent="0.3">
      <c r="A119" s="14">
        <v>2</v>
      </c>
      <c r="B119" s="15">
        <v>2</v>
      </c>
      <c r="C119" s="22" t="s">
        <v>20</v>
      </c>
      <c r="D119" s="5" t="s">
        <v>21</v>
      </c>
      <c r="E119" s="39" t="s">
        <v>100</v>
      </c>
      <c r="F119" s="40">
        <v>200</v>
      </c>
      <c r="G119" s="40">
        <v>2.85</v>
      </c>
      <c r="H119" s="40">
        <v>6.86</v>
      </c>
      <c r="I119" s="40">
        <v>32.090000000000003</v>
      </c>
      <c r="J119" s="40">
        <v>183</v>
      </c>
      <c r="K119" s="41">
        <v>48</v>
      </c>
      <c r="L119" s="40">
        <v>46.42</v>
      </c>
    </row>
    <row r="120" spans="1:12" ht="14.4" x14ac:dyDescent="0.3">
      <c r="A120" s="14"/>
      <c r="B120" s="15"/>
      <c r="C120" s="11"/>
      <c r="D120" s="6" t="s">
        <v>26</v>
      </c>
      <c r="E120" s="42" t="s">
        <v>101</v>
      </c>
      <c r="F120" s="43">
        <v>80</v>
      </c>
      <c r="G120" s="43">
        <v>7.68</v>
      </c>
      <c r="H120" s="43">
        <v>9.18</v>
      </c>
      <c r="I120" s="43">
        <v>2.4500000000000002</v>
      </c>
      <c r="J120" s="43">
        <v>114</v>
      </c>
      <c r="K120" s="44">
        <v>60</v>
      </c>
      <c r="L120" s="43">
        <v>20.93</v>
      </c>
    </row>
    <row r="121" spans="1:12" ht="14.4" x14ac:dyDescent="0.3">
      <c r="A121" s="14"/>
      <c r="B121" s="15"/>
      <c r="C121" s="11"/>
      <c r="D121" s="7" t="s">
        <v>22</v>
      </c>
      <c r="E121" s="42" t="s">
        <v>102</v>
      </c>
      <c r="F121" s="43">
        <v>200</v>
      </c>
      <c r="G121" s="43">
        <v>4.07</v>
      </c>
      <c r="H121" s="43">
        <v>3.54</v>
      </c>
      <c r="I121" s="43">
        <v>17.57</v>
      </c>
      <c r="J121" s="43">
        <v>118.8</v>
      </c>
      <c r="K121" s="44">
        <v>55</v>
      </c>
      <c r="L121" s="43">
        <v>25.6</v>
      </c>
    </row>
    <row r="122" spans="1:12" ht="14.4" x14ac:dyDescent="0.3">
      <c r="A122" s="14"/>
      <c r="B122" s="15"/>
      <c r="C122" s="11"/>
      <c r="D122" s="7" t="s">
        <v>23</v>
      </c>
      <c r="E122" s="42" t="s">
        <v>40</v>
      </c>
      <c r="F122" s="43">
        <v>60</v>
      </c>
      <c r="G122" s="43">
        <v>6.15</v>
      </c>
      <c r="H122" s="43">
        <v>4.0199999999999996</v>
      </c>
      <c r="I122" s="43">
        <v>15.39</v>
      </c>
      <c r="J122" s="43">
        <v>127.64</v>
      </c>
      <c r="K122" s="44">
        <v>2</v>
      </c>
      <c r="L122" s="43">
        <v>50.71</v>
      </c>
    </row>
    <row r="123" spans="1:12" ht="14.4" x14ac:dyDescent="0.3">
      <c r="A123" s="14"/>
      <c r="B123" s="15"/>
      <c r="C123" s="11"/>
      <c r="D123" s="7" t="s">
        <v>24</v>
      </c>
      <c r="E123" s="42" t="s">
        <v>44</v>
      </c>
      <c r="F123" s="43">
        <v>100</v>
      </c>
      <c r="G123" s="43">
        <v>1.5</v>
      </c>
      <c r="H123" s="43">
        <v>0.5</v>
      </c>
      <c r="I123" s="43">
        <v>24</v>
      </c>
      <c r="J123" s="43">
        <v>102</v>
      </c>
      <c r="K123" s="44" t="s">
        <v>103</v>
      </c>
      <c r="L123" s="43">
        <v>57.92</v>
      </c>
    </row>
    <row r="124" spans="1:12" ht="14.4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6"/>
      <c r="B126" s="17"/>
      <c r="C126" s="8"/>
      <c r="D126" s="18" t="s">
        <v>33</v>
      </c>
      <c r="E126" s="9"/>
      <c r="F126" s="19">
        <f>SUM(F119:F125)</f>
        <v>640</v>
      </c>
      <c r="G126" s="19">
        <f>SUM(G119:G125)</f>
        <v>22.25</v>
      </c>
      <c r="H126" s="19">
        <f>SUM(H119:H125)</f>
        <v>24.099999999999998</v>
      </c>
      <c r="I126" s="19">
        <f>SUM(I119:I125)</f>
        <v>91.5</v>
      </c>
      <c r="J126" s="19">
        <f>SUM(J119:J125)</f>
        <v>645.44000000000005</v>
      </c>
      <c r="K126" s="25"/>
      <c r="L126" s="19">
        <f>SUM(L119:L125)</f>
        <v>201.57999999999998</v>
      </c>
    </row>
    <row r="127" spans="1:12" ht="14.4" x14ac:dyDescent="0.3">
      <c r="A127" s="13">
        <f>A119</f>
        <v>2</v>
      </c>
      <c r="B127" s="13">
        <v>2</v>
      </c>
      <c r="C127" s="10" t="s">
        <v>25</v>
      </c>
      <c r="D127" s="7" t="s">
        <v>26</v>
      </c>
      <c r="E127" s="42" t="s">
        <v>54</v>
      </c>
      <c r="F127" s="43">
        <v>100</v>
      </c>
      <c r="G127" s="43">
        <v>1</v>
      </c>
      <c r="H127" s="43">
        <v>0</v>
      </c>
      <c r="I127" s="43">
        <v>4</v>
      </c>
      <c r="J127" s="43">
        <v>18</v>
      </c>
      <c r="K127" s="44">
        <v>12</v>
      </c>
      <c r="L127" s="43">
        <v>29.25</v>
      </c>
    </row>
    <row r="128" spans="1:12" ht="14.4" x14ac:dyDescent="0.3">
      <c r="A128" s="14"/>
      <c r="B128" s="15"/>
      <c r="C128" s="11"/>
      <c r="D128" s="7" t="s">
        <v>27</v>
      </c>
      <c r="E128" s="42" t="s">
        <v>104</v>
      </c>
      <c r="F128" s="43">
        <v>200</v>
      </c>
      <c r="G128" s="43">
        <v>1.77</v>
      </c>
      <c r="H128" s="43">
        <v>4.05</v>
      </c>
      <c r="I128" s="43">
        <v>0.13</v>
      </c>
      <c r="J128" s="43">
        <v>40</v>
      </c>
      <c r="K128" s="44">
        <v>22</v>
      </c>
      <c r="L128" s="43">
        <v>41.11</v>
      </c>
    </row>
    <row r="129" spans="1:12" ht="14.4" x14ac:dyDescent="0.3">
      <c r="A129" s="14"/>
      <c r="B129" s="15"/>
      <c r="C129" s="11"/>
      <c r="D129" s="7" t="s">
        <v>28</v>
      </c>
      <c r="E129" s="42" t="s">
        <v>106</v>
      </c>
      <c r="F129" s="43">
        <v>100</v>
      </c>
      <c r="G129" s="43">
        <v>14.85</v>
      </c>
      <c r="H129" s="43">
        <v>12.53</v>
      </c>
      <c r="I129" s="43">
        <v>36.840000000000003</v>
      </c>
      <c r="J129" s="43">
        <v>293</v>
      </c>
      <c r="K129" s="44">
        <v>42</v>
      </c>
      <c r="L129" s="43">
        <v>104.51</v>
      </c>
    </row>
    <row r="130" spans="1:12" ht="14.4" x14ac:dyDescent="0.3">
      <c r="A130" s="14"/>
      <c r="B130" s="15"/>
      <c r="C130" s="11"/>
      <c r="D130" s="7" t="s">
        <v>29</v>
      </c>
      <c r="E130" s="42" t="s">
        <v>105</v>
      </c>
      <c r="F130" s="43">
        <v>180</v>
      </c>
      <c r="G130" s="43">
        <v>4.17</v>
      </c>
      <c r="H130" s="43">
        <v>12.6</v>
      </c>
      <c r="I130" s="43">
        <v>9.8699999999999992</v>
      </c>
      <c r="J130" s="43">
        <v>156</v>
      </c>
      <c r="K130" s="44">
        <v>33</v>
      </c>
      <c r="L130" s="43">
        <v>32.93</v>
      </c>
    </row>
    <row r="131" spans="1:12" ht="14.4" x14ac:dyDescent="0.3">
      <c r="A131" s="14"/>
      <c r="B131" s="15"/>
      <c r="C131" s="11"/>
      <c r="D131" s="7" t="s">
        <v>30</v>
      </c>
      <c r="E131" s="42" t="s">
        <v>126</v>
      </c>
      <c r="F131" s="43">
        <v>200</v>
      </c>
      <c r="G131" s="43">
        <v>1.1599999999999999</v>
      </c>
      <c r="H131" s="43">
        <v>0.3</v>
      </c>
      <c r="I131" s="43">
        <v>47.26</v>
      </c>
      <c r="J131" s="43">
        <v>173</v>
      </c>
      <c r="K131" s="44">
        <v>56</v>
      </c>
      <c r="L131" s="43">
        <v>5.8</v>
      </c>
    </row>
    <row r="132" spans="1:12" ht="14.4" x14ac:dyDescent="0.3">
      <c r="A132" s="14"/>
      <c r="B132" s="15"/>
      <c r="C132" s="11"/>
      <c r="D132" s="7" t="s">
        <v>31</v>
      </c>
      <c r="E132" s="42" t="s">
        <v>42</v>
      </c>
      <c r="F132" s="43">
        <v>50</v>
      </c>
      <c r="G132" s="43">
        <v>3.61</v>
      </c>
      <c r="H132" s="43">
        <v>0.45</v>
      </c>
      <c r="I132" s="43">
        <v>21.8</v>
      </c>
      <c r="J132" s="43">
        <v>94</v>
      </c>
      <c r="K132" s="44">
        <v>1</v>
      </c>
      <c r="L132" s="43">
        <v>3.46</v>
      </c>
    </row>
    <row r="133" spans="1:12" ht="14.4" x14ac:dyDescent="0.3">
      <c r="A133" s="14"/>
      <c r="B133" s="15"/>
      <c r="C133" s="11"/>
      <c r="D133" s="7" t="s">
        <v>32</v>
      </c>
      <c r="E133" s="42" t="s">
        <v>59</v>
      </c>
      <c r="F133" s="43">
        <v>40</v>
      </c>
      <c r="G133" s="43">
        <v>2</v>
      </c>
      <c r="H133" s="43">
        <v>0</v>
      </c>
      <c r="I133" s="43">
        <v>13</v>
      </c>
      <c r="J133" s="43">
        <v>66</v>
      </c>
      <c r="K133" s="44">
        <v>1</v>
      </c>
      <c r="L133" s="43">
        <v>7.72</v>
      </c>
    </row>
    <row r="134" spans="1:12" ht="14.4" x14ac:dyDescent="0.3">
      <c r="A134" s="14"/>
      <c r="B134" s="15"/>
      <c r="C134" s="11"/>
      <c r="D134" s="6" t="s">
        <v>124</v>
      </c>
      <c r="E134" s="42" t="s">
        <v>86</v>
      </c>
      <c r="F134" s="43">
        <v>19</v>
      </c>
      <c r="G134" s="43">
        <v>1</v>
      </c>
      <c r="H134" s="43">
        <v>2</v>
      </c>
      <c r="I134" s="43">
        <v>16</v>
      </c>
      <c r="J134" s="43">
        <v>78</v>
      </c>
      <c r="K134" s="44"/>
      <c r="L134" s="43">
        <v>11.85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6"/>
      <c r="B136" s="17"/>
      <c r="C136" s="8"/>
      <c r="D136" s="18" t="s">
        <v>33</v>
      </c>
      <c r="E136" s="9"/>
      <c r="F136" s="19">
        <f>SUM(F127:F135)</f>
        <v>889</v>
      </c>
      <c r="G136" s="19">
        <f>SUM(G127:G135)</f>
        <v>29.56</v>
      </c>
      <c r="H136" s="19">
        <f>SUM(H127:H135)</f>
        <v>31.93</v>
      </c>
      <c r="I136" s="19">
        <f>SUM(I127:I135)</f>
        <v>148.89999999999998</v>
      </c>
      <c r="J136" s="19">
        <f>SUM(J127:J135)</f>
        <v>918</v>
      </c>
      <c r="K136" s="25"/>
      <c r="L136" s="19">
        <f>SUM(L127:L135)</f>
        <v>236.63000000000002</v>
      </c>
    </row>
    <row r="137" spans="1:12" ht="14.4" x14ac:dyDescent="0.25">
      <c r="A137" s="33">
        <f>A119</f>
        <v>2</v>
      </c>
      <c r="B137" s="33">
        <f>B119</f>
        <v>2</v>
      </c>
      <c r="C137" s="53" t="s">
        <v>4</v>
      </c>
      <c r="D137" s="54"/>
      <c r="E137" s="31"/>
      <c r="F137" s="32">
        <f>F126+F136</f>
        <v>1529</v>
      </c>
      <c r="G137" s="32">
        <f>G126+G136</f>
        <v>51.81</v>
      </c>
      <c r="H137" s="32">
        <f>H126+H136</f>
        <v>56.03</v>
      </c>
      <c r="I137" s="32">
        <f>I126+I136</f>
        <v>240.39999999999998</v>
      </c>
      <c r="J137" s="32">
        <f>J126+J136</f>
        <v>1563.44</v>
      </c>
      <c r="K137" s="32"/>
      <c r="L137" s="32">
        <f>L126+L136</f>
        <v>438.21000000000004</v>
      </c>
    </row>
    <row r="138" spans="1:12" ht="14.4" x14ac:dyDescent="0.3">
      <c r="A138" s="20">
        <v>2</v>
      </c>
      <c r="B138" s="21">
        <v>3</v>
      </c>
      <c r="C138" s="22" t="s">
        <v>20</v>
      </c>
      <c r="D138" s="5" t="s">
        <v>21</v>
      </c>
      <c r="E138" s="39" t="s">
        <v>107</v>
      </c>
      <c r="F138" s="40">
        <v>190</v>
      </c>
      <c r="G138" s="40">
        <v>15</v>
      </c>
      <c r="H138" s="40">
        <v>18</v>
      </c>
      <c r="I138" s="40">
        <v>58</v>
      </c>
      <c r="J138" s="40">
        <v>409</v>
      </c>
      <c r="K138" s="41">
        <v>35</v>
      </c>
      <c r="L138" s="40">
        <v>160.51</v>
      </c>
    </row>
    <row r="139" spans="1:12" ht="14.4" x14ac:dyDescent="0.3">
      <c r="A139" s="23"/>
      <c r="B139" s="15"/>
      <c r="C139" s="11"/>
      <c r="D139" s="6" t="s">
        <v>26</v>
      </c>
      <c r="E139" s="42" t="s">
        <v>108</v>
      </c>
      <c r="F139" s="43">
        <v>40</v>
      </c>
      <c r="G139" s="43">
        <v>5</v>
      </c>
      <c r="H139" s="43">
        <v>5</v>
      </c>
      <c r="I139" s="43">
        <v>0</v>
      </c>
      <c r="J139" s="43">
        <v>63</v>
      </c>
      <c r="K139" s="44">
        <v>59</v>
      </c>
      <c r="L139" s="43">
        <v>21</v>
      </c>
    </row>
    <row r="140" spans="1:12" ht="14.4" x14ac:dyDescent="0.3">
      <c r="A140" s="23"/>
      <c r="B140" s="15"/>
      <c r="C140" s="11"/>
      <c r="D140" s="7" t="s">
        <v>22</v>
      </c>
      <c r="E140" s="42" t="s">
        <v>109</v>
      </c>
      <c r="F140" s="43">
        <v>200</v>
      </c>
      <c r="G140" s="43">
        <v>0</v>
      </c>
      <c r="H140" s="43">
        <v>0</v>
      </c>
      <c r="I140" s="43">
        <v>10</v>
      </c>
      <c r="J140" s="43">
        <v>41</v>
      </c>
      <c r="K140" s="44">
        <v>53</v>
      </c>
      <c r="L140" s="43">
        <v>11.5</v>
      </c>
    </row>
    <row r="141" spans="1:12" ht="15.75" customHeight="1" x14ac:dyDescent="0.3">
      <c r="A141" s="23"/>
      <c r="B141" s="15"/>
      <c r="C141" s="11"/>
      <c r="D141" s="7" t="s">
        <v>23</v>
      </c>
      <c r="E141" s="42" t="s">
        <v>63</v>
      </c>
      <c r="F141" s="43">
        <v>30</v>
      </c>
      <c r="G141" s="43">
        <v>3</v>
      </c>
      <c r="H141" s="43">
        <v>0</v>
      </c>
      <c r="I141" s="43">
        <v>18</v>
      </c>
      <c r="J141" s="43">
        <v>89</v>
      </c>
      <c r="K141" s="44" t="s">
        <v>64</v>
      </c>
      <c r="L141" s="43">
        <v>7.19</v>
      </c>
    </row>
    <row r="142" spans="1:12" ht="14.4" x14ac:dyDescent="0.3">
      <c r="A142" s="23"/>
      <c r="B142" s="15"/>
      <c r="C142" s="11"/>
      <c r="D142" s="7" t="s">
        <v>24</v>
      </c>
      <c r="E142" s="42" t="s">
        <v>41</v>
      </c>
      <c r="F142" s="43">
        <v>100</v>
      </c>
      <c r="G142" s="43">
        <v>0</v>
      </c>
      <c r="H142" s="43">
        <v>0</v>
      </c>
      <c r="I142" s="43">
        <v>10</v>
      </c>
      <c r="J142" s="43">
        <v>36</v>
      </c>
      <c r="K142" s="44" t="s">
        <v>52</v>
      </c>
      <c r="L142" s="43">
        <v>90.5</v>
      </c>
    </row>
    <row r="143" spans="1:12" ht="14.4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4"/>
      <c r="B145" s="17"/>
      <c r="C145" s="8"/>
      <c r="D145" s="18" t="s">
        <v>33</v>
      </c>
      <c r="E145" s="9"/>
      <c r="F145" s="19">
        <f>SUM(F138:F144)</f>
        <v>560</v>
      </c>
      <c r="G145" s="19">
        <f>SUM(G138:G144)</f>
        <v>23</v>
      </c>
      <c r="H145" s="19">
        <f>SUM(H138:H144)</f>
        <v>23</v>
      </c>
      <c r="I145" s="19">
        <f>SUM(I138:I144)</f>
        <v>96</v>
      </c>
      <c r="J145" s="19">
        <f>SUM(J138:J144)</f>
        <v>638</v>
      </c>
      <c r="K145" s="25"/>
      <c r="L145" s="19">
        <f>SUM(L138:L144)</f>
        <v>290.7</v>
      </c>
    </row>
    <row r="146" spans="1:12" ht="14.4" x14ac:dyDescent="0.3">
      <c r="A146" s="26">
        <f>A138</f>
        <v>2</v>
      </c>
      <c r="B146" s="13">
        <v>3</v>
      </c>
      <c r="C146" s="10" t="s">
        <v>25</v>
      </c>
      <c r="D146" s="7" t="s">
        <v>26</v>
      </c>
      <c r="E146" s="42" t="s">
        <v>110</v>
      </c>
      <c r="F146" s="43">
        <v>100</v>
      </c>
      <c r="G146" s="43">
        <v>1</v>
      </c>
      <c r="H146" s="43">
        <v>5</v>
      </c>
      <c r="I146" s="43">
        <v>5</v>
      </c>
      <c r="J146" s="43">
        <v>69</v>
      </c>
      <c r="K146" s="44">
        <v>10</v>
      </c>
      <c r="L146" s="43">
        <v>42.55</v>
      </c>
    </row>
    <row r="147" spans="1:12" ht="14.4" x14ac:dyDescent="0.3">
      <c r="A147" s="23"/>
      <c r="B147" s="15"/>
      <c r="C147" s="11"/>
      <c r="D147" s="7" t="s">
        <v>27</v>
      </c>
      <c r="E147" s="42" t="s">
        <v>111</v>
      </c>
      <c r="F147" s="43">
        <v>200</v>
      </c>
      <c r="G147" s="43">
        <v>2</v>
      </c>
      <c r="H147" s="43">
        <v>5</v>
      </c>
      <c r="I147" s="43">
        <v>10</v>
      </c>
      <c r="J147" s="43">
        <v>84</v>
      </c>
      <c r="K147" s="44">
        <v>20</v>
      </c>
      <c r="L147" s="43">
        <v>27.33</v>
      </c>
    </row>
    <row r="148" spans="1:12" ht="14.4" x14ac:dyDescent="0.3">
      <c r="A148" s="23"/>
      <c r="B148" s="15"/>
      <c r="C148" s="11"/>
      <c r="D148" s="7" t="s">
        <v>28</v>
      </c>
      <c r="E148" s="42" t="s">
        <v>113</v>
      </c>
      <c r="F148" s="43">
        <v>100</v>
      </c>
      <c r="G148" s="43">
        <v>17</v>
      </c>
      <c r="H148" s="43">
        <v>15</v>
      </c>
      <c r="I148" s="43">
        <v>22</v>
      </c>
      <c r="J148" s="43">
        <v>262</v>
      </c>
      <c r="K148" s="44">
        <v>44</v>
      </c>
      <c r="L148" s="43">
        <v>161.66</v>
      </c>
    </row>
    <row r="149" spans="1:12" ht="14.4" x14ac:dyDescent="0.3">
      <c r="A149" s="23"/>
      <c r="B149" s="15"/>
      <c r="C149" s="11"/>
      <c r="D149" s="7" t="s">
        <v>29</v>
      </c>
      <c r="E149" s="42" t="s">
        <v>112</v>
      </c>
      <c r="F149" s="43">
        <v>180</v>
      </c>
      <c r="G149" s="43">
        <v>5</v>
      </c>
      <c r="H149" s="43">
        <v>5</v>
      </c>
      <c r="I149" s="43">
        <v>39</v>
      </c>
      <c r="J149" s="43">
        <v>202</v>
      </c>
      <c r="K149" s="44">
        <v>29</v>
      </c>
      <c r="L149" s="43">
        <v>19.02</v>
      </c>
    </row>
    <row r="150" spans="1:12" ht="14.4" x14ac:dyDescent="0.3">
      <c r="A150" s="23"/>
      <c r="B150" s="15"/>
      <c r="C150" s="11"/>
      <c r="D150" s="7" t="s">
        <v>30</v>
      </c>
      <c r="E150" s="42" t="s">
        <v>114</v>
      </c>
      <c r="F150" s="43">
        <v>200</v>
      </c>
      <c r="G150" s="43">
        <v>1</v>
      </c>
      <c r="H150" s="43">
        <v>0</v>
      </c>
      <c r="I150" s="43">
        <v>25</v>
      </c>
      <c r="J150" s="43">
        <v>98</v>
      </c>
      <c r="K150" s="44">
        <v>69</v>
      </c>
      <c r="L150" s="43">
        <v>30.91</v>
      </c>
    </row>
    <row r="151" spans="1:12" ht="14.4" x14ac:dyDescent="0.3">
      <c r="A151" s="23"/>
      <c r="B151" s="15"/>
      <c r="C151" s="11"/>
      <c r="D151" s="7" t="s">
        <v>31</v>
      </c>
      <c r="E151" s="42" t="s">
        <v>42</v>
      </c>
      <c r="F151" s="43">
        <v>30</v>
      </c>
      <c r="G151" s="43">
        <v>2</v>
      </c>
      <c r="H151" s="43">
        <v>0</v>
      </c>
      <c r="I151" s="43">
        <v>13</v>
      </c>
      <c r="J151" s="43">
        <v>54</v>
      </c>
      <c r="K151" s="44" t="s">
        <v>60</v>
      </c>
      <c r="L151" s="43">
        <v>3.46</v>
      </c>
    </row>
    <row r="152" spans="1:12" ht="14.4" x14ac:dyDescent="0.3">
      <c r="A152" s="23"/>
      <c r="B152" s="15"/>
      <c r="C152" s="11"/>
      <c r="D152" s="7" t="s">
        <v>32</v>
      </c>
      <c r="E152" s="42" t="s">
        <v>59</v>
      </c>
      <c r="F152" s="43">
        <v>40</v>
      </c>
      <c r="G152" s="43">
        <v>2</v>
      </c>
      <c r="H152" s="43">
        <v>0</v>
      </c>
      <c r="I152" s="43">
        <v>13</v>
      </c>
      <c r="J152" s="43">
        <v>66</v>
      </c>
      <c r="K152" s="44">
        <v>1</v>
      </c>
      <c r="L152" s="43">
        <v>7.72</v>
      </c>
    </row>
    <row r="153" spans="1:12" ht="14.4" x14ac:dyDescent="0.3">
      <c r="A153" s="23"/>
      <c r="B153" s="15"/>
      <c r="C153" s="11"/>
      <c r="D153" s="50" t="s">
        <v>24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4"/>
      <c r="B155" s="17"/>
      <c r="C155" s="8"/>
      <c r="D155" s="18" t="s">
        <v>33</v>
      </c>
      <c r="E155" s="9"/>
      <c r="F155" s="19">
        <f>SUM(F146:F154)</f>
        <v>850</v>
      </c>
      <c r="G155" s="19">
        <f>SUM(G146:G154)</f>
        <v>30</v>
      </c>
      <c r="H155" s="19">
        <f>SUM(H146:H154)</f>
        <v>30</v>
      </c>
      <c r="I155" s="19">
        <f>SUM(I146:I154)</f>
        <v>127</v>
      </c>
      <c r="J155" s="19">
        <f>SUM(J146:J154)</f>
        <v>835</v>
      </c>
      <c r="K155" s="25"/>
      <c r="L155" s="19">
        <f>SUM(L146:L154)</f>
        <v>292.65000000000003</v>
      </c>
    </row>
    <row r="156" spans="1:12" ht="14.4" x14ac:dyDescent="0.25">
      <c r="A156" s="29">
        <f>A138</f>
        <v>2</v>
      </c>
      <c r="B156" s="30">
        <f>B138</f>
        <v>3</v>
      </c>
      <c r="C156" s="53" t="s">
        <v>4</v>
      </c>
      <c r="D156" s="54"/>
      <c r="E156" s="31"/>
      <c r="F156" s="32">
        <f>F145+F155</f>
        <v>1410</v>
      </c>
      <c r="G156" s="32">
        <f>G145+G155</f>
        <v>53</v>
      </c>
      <c r="H156" s="32">
        <f>H145+H155</f>
        <v>53</v>
      </c>
      <c r="I156" s="32">
        <f>I145+I155</f>
        <v>223</v>
      </c>
      <c r="J156" s="32">
        <f>J145+J155</f>
        <v>1473</v>
      </c>
      <c r="K156" s="32"/>
      <c r="L156" s="32">
        <f>L145+L155</f>
        <v>583.35</v>
      </c>
    </row>
    <row r="157" spans="1:12" ht="14.4" x14ac:dyDescent="0.3">
      <c r="A157" s="20">
        <v>2</v>
      </c>
      <c r="B157" s="21">
        <v>4</v>
      </c>
      <c r="C157" s="22" t="s">
        <v>20</v>
      </c>
      <c r="D157" s="5" t="s">
        <v>21</v>
      </c>
      <c r="E157" s="39" t="s">
        <v>62</v>
      </c>
      <c r="F157" s="40">
        <v>200</v>
      </c>
      <c r="G157" s="40">
        <v>14</v>
      </c>
      <c r="H157" s="40">
        <v>14</v>
      </c>
      <c r="I157" s="40">
        <v>32</v>
      </c>
      <c r="J157" s="40">
        <v>279</v>
      </c>
      <c r="K157" s="41">
        <v>27</v>
      </c>
      <c r="L157" s="40">
        <v>100.14</v>
      </c>
    </row>
    <row r="158" spans="1:12" ht="14.4" x14ac:dyDescent="0.3">
      <c r="A158" s="23"/>
      <c r="B158" s="15"/>
      <c r="C158" s="11"/>
      <c r="D158" s="6" t="s">
        <v>26</v>
      </c>
      <c r="E158" s="42" t="s">
        <v>61</v>
      </c>
      <c r="F158" s="43">
        <v>60</v>
      </c>
      <c r="G158" s="43">
        <v>1</v>
      </c>
      <c r="H158" s="43">
        <v>5</v>
      </c>
      <c r="I158" s="43">
        <v>6</v>
      </c>
      <c r="J158" s="43">
        <v>71</v>
      </c>
      <c r="K158" s="44">
        <v>9</v>
      </c>
      <c r="L158" s="43">
        <v>20</v>
      </c>
    </row>
    <row r="159" spans="1:12" ht="14.4" x14ac:dyDescent="0.3">
      <c r="A159" s="23"/>
      <c r="B159" s="15"/>
      <c r="C159" s="11"/>
      <c r="D159" s="7" t="s">
        <v>22</v>
      </c>
      <c r="E159" s="42" t="s">
        <v>81</v>
      </c>
      <c r="F159" s="43">
        <v>200</v>
      </c>
      <c r="G159" s="43">
        <v>0</v>
      </c>
      <c r="H159" s="43">
        <v>0</v>
      </c>
      <c r="I159" s="43">
        <v>11</v>
      </c>
      <c r="J159" s="43">
        <v>40</v>
      </c>
      <c r="K159" s="44">
        <v>54</v>
      </c>
      <c r="L159" s="43">
        <v>2.7</v>
      </c>
    </row>
    <row r="160" spans="1:12" ht="14.4" x14ac:dyDescent="0.3">
      <c r="A160" s="23"/>
      <c r="B160" s="15"/>
      <c r="C160" s="11"/>
      <c r="D160" s="7" t="s">
        <v>23</v>
      </c>
      <c r="E160" s="42" t="s">
        <v>53</v>
      </c>
      <c r="F160" s="43">
        <v>50</v>
      </c>
      <c r="G160" s="43">
        <v>0</v>
      </c>
      <c r="H160" s="43">
        <v>0</v>
      </c>
      <c r="I160" s="43">
        <v>10</v>
      </c>
      <c r="J160" s="43">
        <v>36</v>
      </c>
      <c r="K160" s="44" t="s">
        <v>64</v>
      </c>
      <c r="L160" s="43">
        <v>26.19</v>
      </c>
    </row>
    <row r="161" spans="1:12" ht="14.4" x14ac:dyDescent="0.3">
      <c r="A161" s="23"/>
      <c r="B161" s="15"/>
      <c r="C161" s="11"/>
      <c r="D161" s="7" t="s">
        <v>24</v>
      </c>
      <c r="E161" s="42" t="s">
        <v>65</v>
      </c>
      <c r="F161" s="43">
        <v>100</v>
      </c>
      <c r="G161" s="43">
        <v>1</v>
      </c>
      <c r="H161" s="43">
        <v>0</v>
      </c>
      <c r="I161" s="43">
        <v>23</v>
      </c>
      <c r="J161" s="43">
        <v>98</v>
      </c>
      <c r="K161" s="44">
        <v>51</v>
      </c>
      <c r="L161" s="43">
        <v>88.64</v>
      </c>
    </row>
    <row r="162" spans="1:12" ht="14.4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4"/>
      <c r="B164" s="17"/>
      <c r="C164" s="8"/>
      <c r="D164" s="18" t="s">
        <v>33</v>
      </c>
      <c r="E164" s="9"/>
      <c r="F164" s="19">
        <f>SUM(F157:F163)</f>
        <v>610</v>
      </c>
      <c r="G164" s="19">
        <f>SUM(G157:G163)</f>
        <v>16</v>
      </c>
      <c r="H164" s="19">
        <f>SUM(H157:H163)</f>
        <v>19</v>
      </c>
      <c r="I164" s="19">
        <f>SUM(I157:I163)</f>
        <v>82</v>
      </c>
      <c r="J164" s="19">
        <f>SUM(J157:J163)</f>
        <v>524</v>
      </c>
      <c r="K164" s="25"/>
      <c r="L164" s="19">
        <f>SUM(L157:L163)</f>
        <v>237.67000000000002</v>
      </c>
    </row>
    <row r="165" spans="1:12" ht="14.4" x14ac:dyDescent="0.3">
      <c r="A165" s="26">
        <f>A157</f>
        <v>2</v>
      </c>
      <c r="B165" s="13">
        <v>4</v>
      </c>
      <c r="C165" s="10" t="s">
        <v>25</v>
      </c>
      <c r="D165" s="7" t="s">
        <v>26</v>
      </c>
      <c r="E165" s="42" t="s">
        <v>115</v>
      </c>
      <c r="F165" s="43">
        <v>100</v>
      </c>
      <c r="G165" s="43">
        <v>11</v>
      </c>
      <c r="H165" s="43">
        <v>8</v>
      </c>
      <c r="I165" s="43">
        <v>0</v>
      </c>
      <c r="J165" s="43">
        <v>105</v>
      </c>
      <c r="K165" s="44">
        <v>13</v>
      </c>
      <c r="L165" s="43">
        <v>67.75</v>
      </c>
    </row>
    <row r="166" spans="1:12" ht="14.4" x14ac:dyDescent="0.3">
      <c r="A166" s="23"/>
      <c r="B166" s="15"/>
      <c r="C166" s="11"/>
      <c r="D166" s="7" t="s">
        <v>27</v>
      </c>
      <c r="E166" s="42" t="s">
        <v>116</v>
      </c>
      <c r="F166" s="43">
        <v>200</v>
      </c>
      <c r="G166" s="43">
        <v>2</v>
      </c>
      <c r="H166" s="43">
        <v>2</v>
      </c>
      <c r="I166" s="43">
        <v>13</v>
      </c>
      <c r="J166" s="43">
        <v>71</v>
      </c>
      <c r="K166" s="44">
        <v>21</v>
      </c>
      <c r="L166" s="43">
        <v>41.73</v>
      </c>
    </row>
    <row r="167" spans="1:12" ht="14.4" x14ac:dyDescent="0.3">
      <c r="A167" s="23"/>
      <c r="B167" s="15"/>
      <c r="C167" s="11"/>
      <c r="D167" s="7" t="s">
        <v>28</v>
      </c>
      <c r="E167" s="42" t="s">
        <v>117</v>
      </c>
      <c r="F167" s="43">
        <v>100</v>
      </c>
      <c r="G167" s="43">
        <v>7</v>
      </c>
      <c r="H167" s="43">
        <v>10</v>
      </c>
      <c r="I167" s="43">
        <v>35</v>
      </c>
      <c r="J167" s="43">
        <v>233</v>
      </c>
      <c r="K167" s="44">
        <v>37</v>
      </c>
      <c r="L167" s="43">
        <v>99.4</v>
      </c>
    </row>
    <row r="168" spans="1:12" ht="14.4" x14ac:dyDescent="0.3">
      <c r="A168" s="23"/>
      <c r="B168" s="15"/>
      <c r="C168" s="11"/>
      <c r="D168" s="7" t="s">
        <v>29</v>
      </c>
      <c r="E168" s="42" t="s">
        <v>125</v>
      </c>
      <c r="F168" s="43">
        <v>200</v>
      </c>
      <c r="G168" s="43">
        <v>5</v>
      </c>
      <c r="H168" s="43">
        <v>6</v>
      </c>
      <c r="I168" s="43">
        <v>26</v>
      </c>
      <c r="J168" s="43">
        <v>161</v>
      </c>
      <c r="K168" s="44">
        <v>31</v>
      </c>
      <c r="L168" s="43">
        <v>44.77</v>
      </c>
    </row>
    <row r="169" spans="1:12" ht="14.4" x14ac:dyDescent="0.3">
      <c r="A169" s="23"/>
      <c r="B169" s="15"/>
      <c r="C169" s="11"/>
      <c r="D169" s="7" t="s">
        <v>30</v>
      </c>
      <c r="E169" s="42" t="s">
        <v>118</v>
      </c>
      <c r="F169" s="43">
        <v>200</v>
      </c>
      <c r="G169" s="43">
        <v>0</v>
      </c>
      <c r="H169" s="43">
        <v>0</v>
      </c>
      <c r="I169" s="43">
        <v>32</v>
      </c>
      <c r="J169" s="43">
        <v>133</v>
      </c>
      <c r="K169" s="44">
        <v>58</v>
      </c>
      <c r="L169" s="43">
        <v>32.47</v>
      </c>
    </row>
    <row r="170" spans="1:12" ht="14.4" x14ac:dyDescent="0.3">
      <c r="A170" s="23"/>
      <c r="B170" s="15"/>
      <c r="C170" s="11"/>
      <c r="D170" s="7" t="s">
        <v>31</v>
      </c>
      <c r="E170" s="42" t="s">
        <v>42</v>
      </c>
      <c r="F170" s="43">
        <v>40</v>
      </c>
      <c r="G170" s="43">
        <v>4</v>
      </c>
      <c r="H170" s="43">
        <v>0</v>
      </c>
      <c r="I170" s="43">
        <v>22</v>
      </c>
      <c r="J170" s="43">
        <v>94</v>
      </c>
      <c r="K170" s="44">
        <v>1</v>
      </c>
      <c r="L170" s="43">
        <v>3.46</v>
      </c>
    </row>
    <row r="171" spans="1:12" ht="14.4" x14ac:dyDescent="0.3">
      <c r="A171" s="23"/>
      <c r="B171" s="15"/>
      <c r="C171" s="11"/>
      <c r="D171" s="7" t="s">
        <v>32</v>
      </c>
      <c r="E171" s="42" t="s">
        <v>59</v>
      </c>
      <c r="F171" s="43">
        <v>40</v>
      </c>
      <c r="G171" s="43">
        <v>2</v>
      </c>
      <c r="H171" s="43">
        <v>0</v>
      </c>
      <c r="I171" s="43">
        <v>13</v>
      </c>
      <c r="J171" s="43">
        <v>66</v>
      </c>
      <c r="K171" s="44">
        <v>1</v>
      </c>
      <c r="L171" s="43">
        <v>7.72</v>
      </c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4"/>
      <c r="B174" s="17"/>
      <c r="C174" s="8"/>
      <c r="D174" s="18" t="s">
        <v>33</v>
      </c>
      <c r="E174" s="9"/>
      <c r="F174" s="19">
        <f>SUM(F165:F173)</f>
        <v>880</v>
      </c>
      <c r="G174" s="19">
        <f>SUM(G165:G173)</f>
        <v>31</v>
      </c>
      <c r="H174" s="19">
        <f>SUM(H165:H173)</f>
        <v>26</v>
      </c>
      <c r="I174" s="19">
        <f>SUM(I165:I173)</f>
        <v>141</v>
      </c>
      <c r="J174" s="19">
        <f>SUM(J165:J173)</f>
        <v>863</v>
      </c>
      <c r="K174" s="25"/>
      <c r="L174" s="19">
        <f>SUM(L165:L173)</f>
        <v>297.3</v>
      </c>
    </row>
    <row r="175" spans="1:12" ht="14.4" x14ac:dyDescent="0.25">
      <c r="A175" s="29">
        <f>A157</f>
        <v>2</v>
      </c>
      <c r="B175" s="30">
        <f>B157</f>
        <v>4</v>
      </c>
      <c r="C175" s="53" t="s">
        <v>4</v>
      </c>
      <c r="D175" s="54"/>
      <c r="E175" s="31"/>
      <c r="F175" s="32">
        <f>F164+F174</f>
        <v>1490</v>
      </c>
      <c r="G175" s="32">
        <f>G164+G174</f>
        <v>47</v>
      </c>
      <c r="H175" s="32">
        <f>H164+H174</f>
        <v>45</v>
      </c>
      <c r="I175" s="32">
        <f>I164+I174</f>
        <v>223</v>
      </c>
      <c r="J175" s="32">
        <f>J164+J174</f>
        <v>1387</v>
      </c>
      <c r="K175" s="32"/>
      <c r="L175" s="32">
        <f>L164+L174</f>
        <v>534.97</v>
      </c>
    </row>
    <row r="176" spans="1:12" ht="14.4" x14ac:dyDescent="0.3">
      <c r="A176" s="20">
        <v>2</v>
      </c>
      <c r="B176" s="21">
        <v>5</v>
      </c>
      <c r="C176" s="22" t="s">
        <v>20</v>
      </c>
      <c r="D176" s="5" t="s">
        <v>21</v>
      </c>
      <c r="E176" s="39" t="s">
        <v>119</v>
      </c>
      <c r="F176" s="40">
        <v>280</v>
      </c>
      <c r="G176" s="40">
        <v>18</v>
      </c>
      <c r="H176" s="40">
        <v>16</v>
      </c>
      <c r="I176" s="40">
        <v>44</v>
      </c>
      <c r="J176" s="40">
        <v>353</v>
      </c>
      <c r="K176" s="41">
        <v>25.11</v>
      </c>
      <c r="L176" s="40">
        <v>88.2</v>
      </c>
    </row>
    <row r="177" spans="1:12" ht="14.4" x14ac:dyDescent="0.3">
      <c r="A177" s="23"/>
      <c r="B177" s="15"/>
      <c r="C177" s="11"/>
      <c r="D177" s="6" t="s">
        <v>26</v>
      </c>
      <c r="E177" s="42" t="s">
        <v>108</v>
      </c>
      <c r="F177" s="43">
        <v>80</v>
      </c>
      <c r="G177" s="43">
        <v>5.08</v>
      </c>
      <c r="H177" s="43">
        <v>4.5999999999999996</v>
      </c>
      <c r="I177" s="43">
        <v>0.28000000000000003</v>
      </c>
      <c r="J177" s="43">
        <v>63</v>
      </c>
      <c r="K177" s="44">
        <v>59</v>
      </c>
      <c r="L177" s="43">
        <v>21</v>
      </c>
    </row>
    <row r="178" spans="1:12" ht="14.4" x14ac:dyDescent="0.3">
      <c r="A178" s="23"/>
      <c r="B178" s="15"/>
      <c r="C178" s="11"/>
      <c r="D178" s="7" t="s">
        <v>22</v>
      </c>
      <c r="E178" s="42" t="s">
        <v>81</v>
      </c>
      <c r="F178" s="43">
        <v>200</v>
      </c>
      <c r="G178" s="43">
        <v>0</v>
      </c>
      <c r="H178" s="43">
        <v>0</v>
      </c>
      <c r="I178" s="43">
        <v>11</v>
      </c>
      <c r="J178" s="43">
        <v>40</v>
      </c>
      <c r="K178" s="44">
        <v>52</v>
      </c>
      <c r="L178" s="43">
        <v>2.7</v>
      </c>
    </row>
    <row r="179" spans="1:12" ht="14.4" x14ac:dyDescent="0.3">
      <c r="A179" s="23"/>
      <c r="B179" s="15"/>
      <c r="C179" s="11"/>
      <c r="D179" s="7" t="s">
        <v>23</v>
      </c>
      <c r="E179" s="42" t="s">
        <v>63</v>
      </c>
      <c r="F179" s="43">
        <v>30</v>
      </c>
      <c r="G179" s="43">
        <v>3</v>
      </c>
      <c r="H179" s="43">
        <v>0.37</v>
      </c>
      <c r="I179" s="43">
        <v>18.45</v>
      </c>
      <c r="J179" s="43">
        <v>89.25</v>
      </c>
      <c r="K179" s="44">
        <v>1</v>
      </c>
      <c r="L179" s="43">
        <v>7.19</v>
      </c>
    </row>
    <row r="180" spans="1:12" ht="14.4" x14ac:dyDescent="0.3">
      <c r="A180" s="23"/>
      <c r="B180" s="15"/>
      <c r="C180" s="11"/>
      <c r="D180" s="7" t="s">
        <v>24</v>
      </c>
      <c r="E180" s="42" t="s">
        <v>45</v>
      </c>
      <c r="F180" s="43">
        <v>100</v>
      </c>
      <c r="G180" s="43">
        <v>0</v>
      </c>
      <c r="H180" s="43">
        <v>0</v>
      </c>
      <c r="I180" s="43">
        <v>10</v>
      </c>
      <c r="J180" s="43">
        <v>36</v>
      </c>
      <c r="K180" s="44">
        <v>50</v>
      </c>
      <c r="L180" s="43">
        <v>55.5</v>
      </c>
    </row>
    <row r="181" spans="1:12" ht="14.4" x14ac:dyDescent="0.3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3">
      <c r="A183" s="24"/>
      <c r="B183" s="17"/>
      <c r="C183" s="8"/>
      <c r="D183" s="18" t="s">
        <v>33</v>
      </c>
      <c r="E183" s="9"/>
      <c r="F183" s="19">
        <f>SUM(F176:F182)</f>
        <v>690</v>
      </c>
      <c r="G183" s="19">
        <f>SUM(G176:G182)</f>
        <v>26.08</v>
      </c>
      <c r="H183" s="19">
        <f>SUM(H176:H182)</f>
        <v>20.970000000000002</v>
      </c>
      <c r="I183" s="19">
        <f>SUM(I176:I182)</f>
        <v>83.73</v>
      </c>
      <c r="J183" s="19">
        <f>SUM(J176:J182)</f>
        <v>581.25</v>
      </c>
      <c r="K183" s="25"/>
      <c r="L183" s="19"/>
    </row>
    <row r="184" spans="1:12" ht="14.4" x14ac:dyDescent="0.3">
      <c r="A184" s="26">
        <f>A176</f>
        <v>2</v>
      </c>
      <c r="B184" s="13">
        <v>5</v>
      </c>
      <c r="C184" s="10" t="s">
        <v>25</v>
      </c>
      <c r="D184" s="7" t="s">
        <v>26</v>
      </c>
      <c r="E184" s="42" t="s">
        <v>120</v>
      </c>
      <c r="F184" s="43">
        <v>100</v>
      </c>
      <c r="G184" s="43">
        <v>1.22</v>
      </c>
      <c r="H184" s="43">
        <v>4.62</v>
      </c>
      <c r="I184" s="43">
        <v>2</v>
      </c>
      <c r="J184" s="43">
        <v>52</v>
      </c>
      <c r="K184" s="44">
        <v>71</v>
      </c>
      <c r="L184" s="43">
        <v>72.73</v>
      </c>
    </row>
    <row r="185" spans="1:12" ht="14.4" x14ac:dyDescent="0.3">
      <c r="A185" s="23"/>
      <c r="B185" s="15"/>
      <c r="C185" s="11"/>
      <c r="D185" s="7" t="s">
        <v>27</v>
      </c>
      <c r="E185" s="42" t="s">
        <v>67</v>
      </c>
      <c r="F185" s="43">
        <v>200</v>
      </c>
      <c r="G185" s="43">
        <v>1.61</v>
      </c>
      <c r="H185" s="43">
        <v>4.84</v>
      </c>
      <c r="I185" s="43">
        <v>10</v>
      </c>
      <c r="J185" s="43">
        <v>84</v>
      </c>
      <c r="K185" s="44">
        <v>15</v>
      </c>
      <c r="L185" s="43">
        <v>24.15</v>
      </c>
    </row>
    <row r="186" spans="1:12" ht="14.4" x14ac:dyDescent="0.3">
      <c r="A186" s="23"/>
      <c r="B186" s="15"/>
      <c r="C186" s="11"/>
      <c r="D186" s="7" t="s">
        <v>28</v>
      </c>
      <c r="E186" s="42" t="s">
        <v>122</v>
      </c>
      <c r="F186" s="43">
        <v>120</v>
      </c>
      <c r="G186" s="43">
        <v>15.09</v>
      </c>
      <c r="H186" s="43">
        <v>17.420000000000002</v>
      </c>
      <c r="I186" s="43">
        <v>8.6</v>
      </c>
      <c r="J186" s="43">
        <v>231.91</v>
      </c>
      <c r="K186" s="44">
        <v>46.64</v>
      </c>
      <c r="L186" s="43">
        <v>50.92</v>
      </c>
    </row>
    <row r="187" spans="1:12" ht="14.4" x14ac:dyDescent="0.3">
      <c r="A187" s="23"/>
      <c r="B187" s="15"/>
      <c r="C187" s="11"/>
      <c r="D187" s="7" t="s">
        <v>29</v>
      </c>
      <c r="E187" s="42" t="s">
        <v>121</v>
      </c>
      <c r="F187" s="43">
        <v>170</v>
      </c>
      <c r="G187" s="43">
        <v>4.32</v>
      </c>
      <c r="H187" s="43">
        <v>5.19</v>
      </c>
      <c r="I187" s="43">
        <v>25.04</v>
      </c>
      <c r="J187" s="43">
        <v>145</v>
      </c>
      <c r="K187" s="44">
        <v>32</v>
      </c>
      <c r="L187" s="43">
        <v>24.42</v>
      </c>
    </row>
    <row r="188" spans="1:12" ht="14.4" x14ac:dyDescent="0.3">
      <c r="A188" s="23"/>
      <c r="B188" s="15"/>
      <c r="C188" s="11"/>
      <c r="D188" s="7" t="s">
        <v>30</v>
      </c>
      <c r="E188" s="42" t="s">
        <v>123</v>
      </c>
      <c r="F188" s="43">
        <v>200</v>
      </c>
      <c r="G188" s="43">
        <v>0.48</v>
      </c>
      <c r="H188" s="43">
        <v>0.18</v>
      </c>
      <c r="I188" s="43">
        <v>65.48</v>
      </c>
      <c r="J188" s="43">
        <v>234</v>
      </c>
      <c r="K188" s="44">
        <v>58</v>
      </c>
      <c r="L188" s="43">
        <v>24.29</v>
      </c>
    </row>
    <row r="189" spans="1:12" ht="14.4" x14ac:dyDescent="0.3">
      <c r="A189" s="23"/>
      <c r="B189" s="15"/>
      <c r="C189" s="11"/>
      <c r="D189" s="7" t="s">
        <v>31</v>
      </c>
      <c r="E189" s="42" t="s">
        <v>42</v>
      </c>
      <c r="F189" s="43">
        <v>30</v>
      </c>
      <c r="G189" s="43">
        <v>2</v>
      </c>
      <c r="H189" s="43">
        <v>0</v>
      </c>
      <c r="I189" s="43">
        <v>13</v>
      </c>
      <c r="J189" s="43">
        <v>66</v>
      </c>
      <c r="K189" s="44" t="s">
        <v>60</v>
      </c>
      <c r="L189" s="43">
        <v>3.46</v>
      </c>
    </row>
    <row r="190" spans="1:12" ht="14.4" x14ac:dyDescent="0.3">
      <c r="A190" s="23"/>
      <c r="B190" s="15"/>
      <c r="C190" s="11"/>
      <c r="D190" s="7" t="s">
        <v>32</v>
      </c>
      <c r="E190" s="42" t="s">
        <v>59</v>
      </c>
      <c r="F190" s="43">
        <v>40</v>
      </c>
      <c r="G190" s="43">
        <v>2</v>
      </c>
      <c r="H190" s="43">
        <v>0</v>
      </c>
      <c r="I190" s="43">
        <v>13</v>
      </c>
      <c r="J190" s="43">
        <v>66</v>
      </c>
      <c r="K190" s="44">
        <v>1</v>
      </c>
      <c r="L190" s="43">
        <v>7.27</v>
      </c>
    </row>
    <row r="191" spans="1:12" ht="14.4" x14ac:dyDescent="0.3">
      <c r="A191" s="23"/>
      <c r="B191" s="15"/>
      <c r="C191" s="11"/>
      <c r="D191" s="6" t="s">
        <v>124</v>
      </c>
      <c r="E191" s="42" t="s">
        <v>58</v>
      </c>
      <c r="F191" s="43">
        <v>25</v>
      </c>
      <c r="G191" s="43">
        <v>2</v>
      </c>
      <c r="H191" s="43">
        <v>2</v>
      </c>
      <c r="I191" s="43">
        <v>19</v>
      </c>
      <c r="J191" s="43">
        <v>104</v>
      </c>
      <c r="K191" s="44">
        <v>65</v>
      </c>
      <c r="L191" s="43">
        <v>10.25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SUM(F184:F192)</f>
        <v>885</v>
      </c>
      <c r="G193" s="19">
        <f>SUM(G184:G192)</f>
        <v>28.720000000000002</v>
      </c>
      <c r="H193" s="19">
        <f>SUM(H184:H192)</f>
        <v>34.25</v>
      </c>
      <c r="I193" s="19">
        <f>SUM(I184:I192)</f>
        <v>156.12</v>
      </c>
      <c r="J193" s="19">
        <f>SUM(J184:J192)</f>
        <v>982.91</v>
      </c>
      <c r="K193" s="25"/>
      <c r="L193" s="19">
        <f>SUM(L184:L192)</f>
        <v>217.49000000000004</v>
      </c>
    </row>
    <row r="194" spans="1:12" ht="14.4" x14ac:dyDescent="0.25">
      <c r="A194" s="29">
        <f>A176</f>
        <v>2</v>
      </c>
      <c r="B194" s="30">
        <f>B176</f>
        <v>5</v>
      </c>
      <c r="C194" s="53" t="s">
        <v>4</v>
      </c>
      <c r="D194" s="54"/>
      <c r="E194" s="31"/>
      <c r="F194" s="32">
        <f>F183+F193</f>
        <v>1575</v>
      </c>
      <c r="G194" s="32">
        <f>G183+G193</f>
        <v>54.8</v>
      </c>
      <c r="H194" s="32">
        <f>H183+H193</f>
        <v>55.22</v>
      </c>
      <c r="I194" s="32">
        <f>I183+I193</f>
        <v>239.85000000000002</v>
      </c>
      <c r="J194" s="32">
        <f>J183+J193</f>
        <v>1564.1599999999999</v>
      </c>
      <c r="K194" s="32"/>
      <c r="L194" s="32">
        <f>L183+L193</f>
        <v>217.49000000000004</v>
      </c>
    </row>
    <row r="195" spans="1:12" x14ac:dyDescent="0.25">
      <c r="A195" s="27"/>
      <c r="B195" s="28"/>
      <c r="C195" s="57" t="s">
        <v>5</v>
      </c>
      <c r="D195" s="57"/>
      <c r="E195" s="57"/>
      <c r="F195" s="34">
        <f>(F24+F43+F62+F81+F100+F118+F137+F156+F175+F194)/(IF(F24=0,0,1)+IF(F43=0,0,1)+IF(F62=0,0,1)+IF(F81=0,0,1)+IF(F100=0,0,1)+IF(F118=0,0,1)+IF(F137=0,0,1)+IF(F156=0,0,1)+IF(F175=0,0,1)+IF(F194=0,0,1))</f>
        <v>1484.4</v>
      </c>
      <c r="G195" s="34">
        <f>(G24+G43+G62+G81+G100+G118+G137+G156+G175+G194)/(IF(G24=0,0,1)+IF(G43=0,0,1)+IF(G62=0,0,1)+IF(G81=0,0,1)+IF(G100=0,0,1)+IF(G118=0,0,1)+IF(G137=0,0,1)+IF(G156=0,0,1)+IF(G175=0,0,1)+IF(G194=0,0,1))</f>
        <v>53.481999999999992</v>
      </c>
      <c r="H195" s="34">
        <f>(H24+H43+H62+H81+H100+H118+H137+H156+H175+H194)/(IF(H24=0,0,1)+IF(H43=0,0,1)+IF(H62=0,0,1)+IF(H81=0,0,1)+IF(H100=0,0,1)+IF(H118=0,0,1)+IF(H137=0,0,1)+IF(H156=0,0,1)+IF(H175=0,0,1)+IF(H194=0,0,1))</f>
        <v>54.045000000000002</v>
      </c>
      <c r="I195" s="34">
        <f>(I24+I43+I62+I81+I100+I118+I137+I156+I175+I194)/(IF(I24=0,0,1)+IF(I43=0,0,1)+IF(I62=0,0,1)+IF(I81=0,0,1)+IF(I100=0,0,1)+IF(I118=0,0,1)+IF(I137=0,0,1)+IF(I156=0,0,1)+IF(I175=0,0,1)+IF(I194=0,0,1))</f>
        <v>231.93699999999998</v>
      </c>
      <c r="J195" s="34">
        <f>(J24+J43+J62+J81+J100+J118+J137+J156+J175+J194)/(IF(J24=0,0,1)+IF(J43=0,0,1)+IF(J62=0,0,1)+IF(J81=0,0,1)+IF(J100=0,0,1)+IF(J118=0,0,1)+IF(J137=0,0,1)+IF(J156=0,0,1)+IF(J175=0,0,1)+IF(J194=0,0,1))</f>
        <v>1535.5219999999999</v>
      </c>
      <c r="K195" s="34"/>
      <c r="L195" s="34">
        <f>(L24+L43+L62+L81+L100+L118+L137+L156+L175+L194)/(IF(L24=0,0,1)+IF(L43=0,0,1)+IF(L62=0,0,1)+IF(L81=0,0,1)+IF(L100=0,0,1)+IF(L118=0,0,1)+IF(L137=0,0,1)+IF(L156=0,0,1)+IF(L175=0,0,1)+IF(L194=0,0,1))</f>
        <v>455.33222222222219</v>
      </c>
    </row>
  </sheetData>
  <mergeCells count="14">
    <mergeCell ref="C195:E195"/>
    <mergeCell ref="C194:D194"/>
    <mergeCell ref="C118:D118"/>
    <mergeCell ref="C137:D137"/>
    <mergeCell ref="C156:D156"/>
    <mergeCell ref="C175:D175"/>
    <mergeCell ref="H1:K1"/>
    <mergeCell ref="H2:K2"/>
    <mergeCell ref="C43:D43"/>
    <mergeCell ref="C62:D62"/>
    <mergeCell ref="C100:D100"/>
    <mergeCell ref="C24:D24"/>
    <mergeCell ref="C1:E1"/>
    <mergeCell ref="C81:D8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2024-12-10T04:19:45Z</cp:lastPrinted>
  <dcterms:created xsi:type="dcterms:W3CDTF">2022-05-16T14:23:56Z</dcterms:created>
  <dcterms:modified xsi:type="dcterms:W3CDTF">2026-06-23T11:49:39Z</dcterms:modified>
</cp:coreProperties>
</file>